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<sst xmlns="http://schemas.openxmlformats.org/spreadsheetml/2006/main" count="155" uniqueCount="44">
  <si>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</si>
  <si>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</si>
  <si>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</si>
  <si>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</si>
  <si>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</si>
  <si>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</si>
  <si>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</si>
  <si>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</si>
  <si>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</si>
  <si>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</si>
  <si>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</si>
  <si>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</si>
  <si>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</si>
  <si>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</si>
  <si>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</si>
  <si>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</si>
  <si>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</si>
  <si>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</si>
  <si>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</si>
  <si>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</si>
  <si>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</si>
  <si>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</si>
  <si>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</si>
  <si>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</si>
  <si>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</si>
  <si>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 xml:space="preserve">DPD GRAND RIVER </t>
  </si>
  <si>
    <t>10:00 A.M.</t>
  </si>
  <si>
    <t>10750 GRAND RIVER</t>
  </si>
  <si>
    <t>2021 FORD</t>
  </si>
  <si>
    <t>1FTEW1EP8MFA40233</t>
  </si>
  <si>
    <t>1FTFW1E89MFA01180</t>
  </si>
  <si>
    <t>1FTEW1EP8MFA01237</t>
  </si>
  <si>
    <t>2020 JEEP</t>
  </si>
  <si>
    <t>1C4RJFJG5LC424327</t>
  </si>
  <si>
    <t>2020 CHEVROLET</t>
  </si>
  <si>
    <t>2GNAXJEV1L6259108</t>
  </si>
  <si>
    <t>1975 SAFETMATE</t>
  </si>
  <si>
    <t>STM10575M75L</t>
  </si>
  <si>
    <t>1FTFW1E94FA02169</t>
  </si>
  <si>
    <t>1FTFW1E80MFA01407</t>
  </si>
  <si>
    <t>1980 GALAXY OPEN</t>
  </si>
  <si>
    <t>GALEA703M80B</t>
  </si>
  <si>
    <t>2019 DODGE</t>
  </si>
  <si>
    <t>1C4SDJCT8KC777651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</si>
</sst>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1" zoomScale="200" zoomScaleNormal="200" workbookViewId="0">
      <selection activeCell="D8" sqref="D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44306</v>
      </c>
      <c r="F2" s="11"/>
    </row>
    <row r="3" spans="1:10" ht="13.5" customHeight="1" x14ac:dyDescent="0.25">
      <c r="C3" s="16" t="s">
        <v>27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28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28</v>
      </c>
      <c r="D11" s="25" t="s">
        <v>38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32</v>
      </c>
      <c r="D13" s="25" t="s">
        <v>33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34</v>
      </c>
      <c r="D15" s="25" t="s">
        <v>35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36</v>
      </c>
      <c r="D17" s="25" t="s">
        <v>37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28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40</v>
      </c>
      <c r="D21" s="25" t="s">
        <v>41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42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/>
      <c r="D25" s="25"/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/>
      <c r="D27" s="25"/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 xml:space="preserve">DPD GRAND RIVER </v>
      </c>
      <c r="D36" s="44" t="s">
        <v>2</v>
      </c>
      <c r="E36" s="45">
        <v>44194</v>
      </c>
    </row>
    <row r="37" spans="1:10" ht="18" x14ac:dyDescent="0.25">
      <c r="C37" s="16" t="s">
        <v>24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44124</v>
      </c>
      <c r="G39" s="12">
        <f t="shared" ref="G6:G67" si="0">IF(F39&gt;1/1/2000,IF($E$2&lt;=(F39+2),(125 + 75 + 15 + 40),($E$2-(F39+2))*15+(125 + 75 + 40)),)</f>
        <v>2940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44132</v>
      </c>
      <c r="G41" s="12">
        <f t="shared" si="0"/>
        <v>2820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44128</v>
      </c>
      <c r="G43" s="12">
        <f t="shared" si="0"/>
        <v>2880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44127</v>
      </c>
      <c r="G45" s="12">
        <f t="shared" si="0"/>
        <v>2895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44123</v>
      </c>
      <c r="G47" s="12">
        <f t="shared" si="0"/>
        <v>2955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>
        <v>44130</v>
      </c>
      <c r="G49" s="12">
        <f t="shared" si="0"/>
        <v>2850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>
        <v>44132</v>
      </c>
      <c r="G51" s="12">
        <f t="shared" si="0"/>
        <v>2820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>
        <v>44132</v>
      </c>
      <c r="G53" s="12">
        <f t="shared" si="0"/>
        <v>2820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>
        <v>44132</v>
      </c>
      <c r="G55" s="12">
        <f t="shared" si="0"/>
        <v>2820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>
        <v>44128</v>
      </c>
      <c r="G57" s="12">
        <f t="shared" si="0"/>
        <v>2880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>
        <v>44115</v>
      </c>
      <c r="G59" s="12">
        <f t="shared" si="0"/>
        <v>3075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>
        <v>44115</v>
      </c>
      <c r="G61" s="12">
        <f t="shared" si="0"/>
        <v>3075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>
        <v>44115</v>
      </c>
      <c r="G63" s="12">
        <f t="shared" si="0"/>
        <v>3075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>
        <v>44105</v>
      </c>
      <c r="G65" s="12">
        <f t="shared" si="0"/>
        <v>3225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>
        <v>44115</v>
      </c>
      <c r="G67" s="12">
        <f t="shared" si="0"/>
        <v>3075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 xml:space="preserve">DPD GRAND RIVER </v>
      </c>
      <c r="D70" s="44" t="s">
        <v>2</v>
      </c>
      <c r="E70" s="45">
        <v>44194</v>
      </c>
    </row>
    <row r="71" spans="1:10" ht="18.75" customHeight="1" x14ac:dyDescent="0.35">
      <c r="C71" s="52" t="s">
        <v>24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44115</v>
      </c>
      <c r="G73" s="12">
        <f t="shared" ref="G73:G133" si="1">IF(F73&gt;1/1/2000,IF($E$2&lt;=(F73+2),(125 + 75 + 15 + 40),($E$2-(F73+2))*15+(125 + 75 + 40)),)</f>
        <v>3075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44114</v>
      </c>
      <c r="G75" s="12">
        <f t="shared" si="1"/>
        <v>3090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44115</v>
      </c>
      <c r="G77" s="12">
        <f t="shared" si="1"/>
        <v>3075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44116</v>
      </c>
      <c r="G79" s="12">
        <f t="shared" si="1"/>
        <v>3060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44111</v>
      </c>
      <c r="G81" s="12">
        <f t="shared" si="1"/>
        <v>3135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44112</v>
      </c>
      <c r="G83" s="12">
        <f t="shared" si="1"/>
        <v>3120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44111</v>
      </c>
      <c r="G85" s="12">
        <f t="shared" si="1"/>
        <v>3135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44120</v>
      </c>
      <c r="G87" s="12">
        <f t="shared" si="1"/>
        <v>3000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44112</v>
      </c>
      <c r="G89" s="12">
        <f t="shared" si="1"/>
        <v>3120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44115</v>
      </c>
      <c r="G91" s="12">
        <f t="shared" si="1"/>
        <v>3075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44116</v>
      </c>
      <c r="G93" s="12">
        <f t="shared" si="1"/>
        <v>3060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44114</v>
      </c>
      <c r="G95" s="12">
        <f t="shared" si="1"/>
        <v>3090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44120</v>
      </c>
      <c r="G97" s="12">
        <f t="shared" si="1"/>
        <v>3000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44121</v>
      </c>
      <c r="G99" s="12">
        <f t="shared" si="1"/>
        <v>2985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>
        <v>44122</v>
      </c>
      <c r="G101" s="12">
        <f t="shared" si="1"/>
        <v>2970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 xml:space="preserve">DPD GRAND RIVER </v>
      </c>
      <c r="D104" s="44" t="s">
        <v>2</v>
      </c>
      <c r="E104" s="45">
        <f>$E$2</f>
        <v>44306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 xml:space="preserve">DPD GRAND RIVER </v>
      </c>
      <c r="D138" s="44" t="s">
        <v>2</v>
      </c>
      <c r="E138" s="45">
        <f>$E$2</f>
        <v>44306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 xml:space="preserve">DPD GRAND RIVER 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 xml:space="preserve">DPD GRAND RIVER 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 xml:space="preserve">DPD GRAND RIVER </v>
      </c>
      <c r="D240" s="60" t="s">
        <v>2</v>
      </c>
      <c r="E240" s="45">
        <f>$E$2</f>
        <v>44306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 xml:space="preserve">DPD GRAND RIVER 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 xml:space="preserve">DPD GRAND RIVER 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16 G18 G20 G22 G24 G26 G28:G340">
    <cfRule type="cellIs" dxfId="6" priority="10" stopIfTrue="1" operator="equal">
      <formula>0</formula>
    </cfRule>
  </conditionalFormatting>
  <conditionalFormatting sqref="G17">
    <cfRule type="cellIs" dxfId="5" priority="6" stopIfTrue="1" operator="equal">
      <formula>0</formula>
    </cfRule>
  </conditionalFormatting>
  <conditionalFormatting sqref="G19">
    <cfRule type="cellIs" dxfId="4" priority="5" stopIfTrue="1" operator="equal">
      <formula>0</formula>
    </cfRule>
  </conditionalFormatting>
  <conditionalFormatting sqref="G21">
    <cfRule type="cellIs" dxfId="3" priority="4" stopIfTrue="1" operator="equal">
      <formula>0</formula>
    </cfRule>
  </conditionalFormatting>
  <conditionalFormatting sqref="G23">
    <cfRule type="cellIs" dxfId="2" priority="3" stopIfTrue="1" operator="equal">
      <formula>0</formula>
    </cfRule>
  </conditionalFormatting>
  <conditionalFormatting sqref="G25">
    <cfRule type="cellIs" dxfId="1" priority="2" stopIfTrue="1" operator="equal">
      <formula>0</formula>
    </cfRule>
  </conditionalFormatting>
  <conditionalFormatting sqref="G27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2021-03-24T20:55:30Z</cp:lastPrinted>
  <dcterms:created xsi:type="dcterms:W3CDTF">2020-09-03T20:00:31Z</dcterms:created>
  <dcterms:modified xsi:type="dcterms:W3CDTF">2021-03-24T20:58:10Z</dcterms:modified>
</cp:coreProperties>
</file>