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<sst xmlns="http://schemas.openxmlformats.org/spreadsheetml/2006/main" count="385" uniqueCount="172">
  <si>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</si>
  <si>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</si>
  <si>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</si>
  <si>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</si>
  <si>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</si>
  <si>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</si>
  <si>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</si>
  <si>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</si>
  <si>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</si>
  <si>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</si>
  <si>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</si>
  <si>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</si>
  <si>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</si>
  <si>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</si>
  <si>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</si>
  <si>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</si>
  <si>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</si>
  <si>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</si>
  <si>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</si>
  <si>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</si>
  <si>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</si>
  <si>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</si>
  <si>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</si>
  <si>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</si>
  <si>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</si>
  <si>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</si>
  <si>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</si>
  <si>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</si>
  <si>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</si>
  <si>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</si>
  <si>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</si>
  <si>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</si>
  <si>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</si>
  <si>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</si>
  <si>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</si>
  <si>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</si>
  <si>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</si>
  <si>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</si>
  <si>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</si>
  <si>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</si>
  <si>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</si>
  <si>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</si>
  <si>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</si>
  <si>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</si>
  <si>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</si>
  <si>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</si>
  <si>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</si>
  <si>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</si>
  <si>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</si>
  <si>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</si>
  <si>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NEW EXECUTIVE</t>
  </si>
  <si>
    <t>6445 HILDALE ST</t>
  </si>
  <si>
    <t>2007 DODGE CVN</t>
  </si>
  <si>
    <t>2D4GP44L87R207728</t>
  </si>
  <si>
    <t>2003 CHEV TBZ SW</t>
  </si>
  <si>
    <t>1GNDT13S432169630</t>
  </si>
  <si>
    <t>2005 CHEV MOC 2D</t>
  </si>
  <si>
    <t>2G1WW12E159317072</t>
  </si>
  <si>
    <t>2001 HYUN SFE SW</t>
  </si>
  <si>
    <t>KM8SC83D41U117423</t>
  </si>
  <si>
    <t>2003 FORD FOC 4D</t>
  </si>
  <si>
    <t>1996 HONDA CIV</t>
  </si>
  <si>
    <t>JHMEH6169TS002650</t>
  </si>
  <si>
    <t>2002 CHRY GVY SW</t>
  </si>
  <si>
    <t>1C4GJ2532B691442</t>
  </si>
  <si>
    <t>2003 TOYOTA CAM</t>
  </si>
  <si>
    <t>4T1BE32K33U197992</t>
  </si>
  <si>
    <t>2011 GMC TRN SW</t>
  </si>
  <si>
    <t>2CTFLREC6B6254402</t>
  </si>
  <si>
    <t>2004 VESPA MP</t>
  </si>
  <si>
    <t>ZAPC16C1645008516</t>
  </si>
  <si>
    <t>2002 CHRY CRU SW</t>
  </si>
  <si>
    <t>3C8FY68B72T368305</t>
  </si>
  <si>
    <t>1FAFP33P73W304708</t>
  </si>
  <si>
    <t>2003 FORD XPL SW</t>
  </si>
  <si>
    <t>1FMZU63K83UB61779</t>
  </si>
  <si>
    <t>2006 CHEV IMP 4D</t>
  </si>
  <si>
    <t>2G1WU581069239175</t>
  </si>
  <si>
    <t>2003 CHEV MAL 4D</t>
  </si>
  <si>
    <t>1G1NE52J43M687547</t>
  </si>
  <si>
    <t>1996 PONT FBD 2D</t>
  </si>
  <si>
    <t>2G2FS22K3T2224840</t>
  </si>
  <si>
    <t>2001 CHRY CRU 4D</t>
  </si>
  <si>
    <t>3C8FY4BB21T570996</t>
  </si>
  <si>
    <t>2015 CHRY 200 4D</t>
  </si>
  <si>
    <t>1C3CCCBB6FN626561</t>
  </si>
  <si>
    <t>2003 OLDS ALO 4D</t>
  </si>
  <si>
    <t>2G3NL52E83C194931</t>
  </si>
  <si>
    <t>2002 JEEP CHK SW</t>
  </si>
  <si>
    <t>1J4GW48S42C127498</t>
  </si>
  <si>
    <t>2017 KIA SOL SW</t>
  </si>
  <si>
    <t>KNDJP3A52H7438064</t>
  </si>
  <si>
    <t>2014 DODGE RCH 4D</t>
  </si>
  <si>
    <t>2C3CDXBG7EH154930</t>
  </si>
  <si>
    <t xml:space="preserve">2008 DODGE CHA </t>
  </si>
  <si>
    <t>2B3KA43R48H313424</t>
  </si>
  <si>
    <t>2008 CHEV TAH SW</t>
  </si>
  <si>
    <t>1GNFK13008J172855</t>
  </si>
  <si>
    <t>2007 CHEV IMP 4D</t>
  </si>
  <si>
    <t>2G1WT58K379134532</t>
  </si>
  <si>
    <t>1C3CCCAB0FN527266</t>
  </si>
  <si>
    <t>2003 HON CRV SW</t>
  </si>
  <si>
    <t>JHLRD78883C010263</t>
  </si>
  <si>
    <t>2006 TOYOTA AVA</t>
  </si>
  <si>
    <t>4T1BK36B56U074444</t>
  </si>
  <si>
    <t>2005 CHRY PCF SW</t>
  </si>
  <si>
    <t>2C8GF68415R665217</t>
  </si>
  <si>
    <t>2012 DODGE CHA 4D</t>
  </si>
  <si>
    <t>2C3CDXEJXCH253780</t>
  </si>
  <si>
    <t>2001 TOY ECO 4D</t>
  </si>
  <si>
    <t>1TDBT123810102922</t>
  </si>
  <si>
    <t>2011 DODGE DUR</t>
  </si>
  <si>
    <t>1D4RE5GG4BC674892</t>
  </si>
  <si>
    <t>2002 FORD ECO VA</t>
  </si>
  <si>
    <t>1FTNE24L92HB37711</t>
  </si>
  <si>
    <t>2013 CH EV EQX</t>
  </si>
  <si>
    <t>2GNFLGEK7D6136330</t>
  </si>
  <si>
    <t>2010 DODGE JNY</t>
  </si>
  <si>
    <t>3D4PG5FV8AT141979</t>
  </si>
  <si>
    <t xml:space="preserve">2007 DODGE MAG </t>
  </si>
  <si>
    <t>2D8GZ47V87H844484</t>
  </si>
  <si>
    <t>2005 PONT GRA 4D</t>
  </si>
  <si>
    <t>2G2WP522751318246</t>
  </si>
  <si>
    <t>2008 CHEV MAL 4D</t>
  </si>
  <si>
    <t>1G1ZH57BX84216259</t>
  </si>
  <si>
    <t>2011 CHEV MAL 4D</t>
  </si>
  <si>
    <t>1G1ZE5E17BF267894</t>
  </si>
  <si>
    <t>2001 VOLKS BUG 2D</t>
  </si>
  <si>
    <t>3VWCB21C11M467242</t>
  </si>
  <si>
    <t>2G2WC52C151328128</t>
  </si>
  <si>
    <t>2012 CHEV MAL 4D</t>
  </si>
  <si>
    <t>1G1ZG5E76CF203359</t>
  </si>
  <si>
    <t>2001 OLDS SIL SW</t>
  </si>
  <si>
    <t>1GHDX23E41D269591</t>
  </si>
  <si>
    <t>2002 FORD XPL SW</t>
  </si>
  <si>
    <t>1FMYU60E82UD12922</t>
  </si>
  <si>
    <t>2007 FORD FOC 4D</t>
  </si>
  <si>
    <t>1FAHP37N27W325392</t>
  </si>
  <si>
    <t>2004 CHEV MOC 2D</t>
  </si>
  <si>
    <t>2G1WX12K849389176</t>
  </si>
  <si>
    <t>2009 CHEV HHR SW</t>
  </si>
  <si>
    <t>3GNCA23B79S503587</t>
  </si>
  <si>
    <t>2003 PONT SNF 2D</t>
  </si>
  <si>
    <t>1G2JB12F137343454</t>
  </si>
  <si>
    <t>2005 GMC ENV SW</t>
  </si>
  <si>
    <t>1GKDT13SX52106967</t>
  </si>
  <si>
    <t>2009 CHEV MAL 4D</t>
  </si>
  <si>
    <t>1G1ZG57B09F228056</t>
  </si>
  <si>
    <t>1998 HONDA CIV 4D</t>
  </si>
  <si>
    <t>1HGEJ8644WLO38769</t>
  </si>
  <si>
    <t>2014 GMC SAV</t>
  </si>
  <si>
    <t>1GDY72CAXE1902778</t>
  </si>
  <si>
    <t>2005 DODGE NEO</t>
  </si>
  <si>
    <t>1B3ES56C45D105415</t>
  </si>
  <si>
    <t>2015 GMC TRN SW</t>
  </si>
  <si>
    <t>2GKALMEKXF6279636</t>
  </si>
  <si>
    <t>2015 FORD FUS 4D</t>
  </si>
  <si>
    <t>3FA6POD94FR192889</t>
  </si>
  <si>
    <t>2002 BUICK LES 4D</t>
  </si>
  <si>
    <t>1G4HP54K32U259578</t>
  </si>
  <si>
    <t>2006 PONT GRA 4D</t>
  </si>
  <si>
    <t>2G2WP552861310184</t>
  </si>
  <si>
    <t>2000 DODGE DUR</t>
  </si>
  <si>
    <t>1B4HS28N9YF209459</t>
  </si>
  <si>
    <t>1998 OLDS 88 4D</t>
  </si>
  <si>
    <t>1G3HN52K1W4829290</t>
  </si>
  <si>
    <t>2009 CHEV IMP 4D</t>
  </si>
  <si>
    <t>12G1WT57KX91125135</t>
  </si>
  <si>
    <t>2006 CHEV HHR 4D</t>
  </si>
  <si>
    <t>3GNDA23D96S522322</t>
  </si>
  <si>
    <t>2B3KA43R17H717506</t>
  </si>
  <si>
    <t>2007 DODGE CHA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</si>
</sst>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96" zoomScaleNormal="96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50</v>
      </c>
      <c r="D2" s="77" t="s">
        <v>7</v>
      </c>
      <c r="E2" s="78">
        <v>43840</v>
      </c>
      <c r="F2" s="79"/>
    </row>
    <row r="3" spans="3:5" ht="13.5" customHeight="1">
      <c r="C3" s="18" t="s">
        <v>51</v>
      </c>
      <c r="E3" s="21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52</v>
      </c>
      <c r="D5" s="83" t="s">
        <v>53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61</v>
      </c>
      <c r="D7" s="83" t="s">
        <v>62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63</v>
      </c>
      <c r="D9" s="83" t="s">
        <v>64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58</v>
      </c>
      <c r="D11" s="83" t="s">
        <v>59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65</v>
      </c>
      <c r="D13" s="83" t="s">
        <v>66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67</v>
      </c>
      <c r="D15" s="83" t="s">
        <v>68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69</v>
      </c>
      <c r="D17" s="83" t="s">
        <v>70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71</v>
      </c>
      <c r="D19" s="83" t="s">
        <v>72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60</v>
      </c>
      <c r="D21" s="83" t="s">
        <v>73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74</v>
      </c>
      <c r="D23" s="83" t="s">
        <v>75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76</v>
      </c>
      <c r="D25" s="83" t="s">
        <v>77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78</v>
      </c>
      <c r="D27" s="83" t="s">
        <v>79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80</v>
      </c>
      <c r="D29" s="83" t="s">
        <v>81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82</v>
      </c>
      <c r="D31" s="83" t="s">
        <v>83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84</v>
      </c>
      <c r="D33" s="83" t="s">
        <v>85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NEW EXECUTIVE</v>
      </c>
      <c r="D36" s="73" t="s">
        <v>7</v>
      </c>
      <c r="E36" s="38">
        <f>$E$2</f>
        <v>43840</v>
      </c>
    </row>
    <row r="37" spans="3:5" ht="18">
      <c r="C37" s="18" t="s">
        <v>51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86</v>
      </c>
      <c r="D39" s="83" t="s">
        <v>87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88</v>
      </c>
      <c r="D41" s="83" t="s">
        <v>89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90</v>
      </c>
      <c r="D43" s="83" t="s">
        <v>91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92</v>
      </c>
      <c r="D45" s="83" t="s">
        <v>93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94</v>
      </c>
      <c r="D47" s="83" t="s">
        <v>95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56</v>
      </c>
      <c r="D49" s="83" t="s">
        <v>57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54</v>
      </c>
      <c r="D51" s="29" t="s">
        <v>55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96</v>
      </c>
      <c r="D53" s="83" t="s">
        <v>97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98</v>
      </c>
      <c r="D55" s="83" t="s">
        <v>99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84</v>
      </c>
      <c r="D57" s="83" t="s">
        <v>100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101</v>
      </c>
      <c r="D59" s="83" t="s">
        <v>102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103</v>
      </c>
      <c r="D61" s="83" t="s">
        <v>104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105</v>
      </c>
      <c r="D63" s="83" t="s">
        <v>106</v>
      </c>
      <c r="F63" s="37"/>
    </row>
    <row r="64" spans="1:10" s="5" customFormat="1" ht="13.5" customHeight="1">
      <c r="A64" s="55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107</v>
      </c>
      <c r="D65" s="83" t="s">
        <v>108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109</v>
      </c>
      <c r="D67" s="83" t="s">
        <v>110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NEW EXECUTIVE</v>
      </c>
      <c r="D70" s="73" t="s">
        <v>7</v>
      </c>
      <c r="E70" s="38">
        <f>$E$2</f>
        <v>43840</v>
      </c>
    </row>
    <row r="71" spans="3:5" ht="13.5" customHeight="1">
      <c r="C71" s="41" t="s">
        <v>51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111</v>
      </c>
      <c r="D73" s="83" t="s">
        <v>112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113</v>
      </c>
      <c r="D75" s="83" t="s">
        <v>114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115</v>
      </c>
      <c r="D77" s="83" t="s">
        <v>116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117</v>
      </c>
      <c r="D79" s="83" t="s">
        <v>118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119</v>
      </c>
      <c r="D81" s="83" t="s">
        <v>120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121</v>
      </c>
      <c r="D83" s="83" t="s">
        <v>122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123</v>
      </c>
      <c r="D85" s="83" t="s">
        <v>124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125</v>
      </c>
      <c r="D87" s="83" t="s">
        <v>126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127</v>
      </c>
      <c r="D89" s="83" t="s">
        <v>128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121</v>
      </c>
      <c r="D91" s="83" t="s">
        <v>129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130</v>
      </c>
      <c r="D93" s="83" t="s">
        <v>131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132</v>
      </c>
      <c r="D95" s="83" t="s">
        <v>133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134</v>
      </c>
      <c r="D97" s="83" t="s">
        <v>135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136</v>
      </c>
      <c r="D99" s="83" t="s">
        <v>137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138</v>
      </c>
      <c r="D101" s="83" t="s">
        <v>139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NEW EXECUTIVE</v>
      </c>
      <c r="D104" s="73" t="s">
        <v>7</v>
      </c>
      <c r="E104" s="38">
        <f>$E$2</f>
        <v>43840</v>
      </c>
    </row>
    <row r="105" spans="3:5" ht="17.25" customHeight="1">
      <c r="C105" s="41" t="s">
        <v>51</v>
      </c>
      <c r="D105" s="87"/>
      <c r="E105" s="84" t="s">
        <v>49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140</v>
      </c>
      <c r="D107" s="83" t="s">
        <v>141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142</v>
      </c>
      <c r="D109" s="83" t="s">
        <v>143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144</v>
      </c>
      <c r="D111" s="83" t="s">
        <v>145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146</v>
      </c>
      <c r="D113" s="83" t="s">
        <v>147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148</v>
      </c>
      <c r="D115" s="83" t="s">
        <v>149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 t="s">
        <v>150</v>
      </c>
      <c r="D117" s="83" t="s">
        <v>151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 t="s">
        <v>152</v>
      </c>
      <c r="D119" s="83" t="s">
        <v>153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 t="s">
        <v>154</v>
      </c>
      <c r="D121" s="83" t="s">
        <v>155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15" t="s">
        <v>156</v>
      </c>
      <c r="D123" s="19" t="s">
        <v>157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15" t="s">
        <v>158</v>
      </c>
      <c r="D125" s="19" t="s">
        <v>159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15" t="s">
        <v>160</v>
      </c>
      <c r="D127" s="19" t="s">
        <v>161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C129" s="15" t="s">
        <v>162</v>
      </c>
      <c r="D129" s="19" t="s">
        <v>163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C131" s="15" t="s">
        <v>164</v>
      </c>
      <c r="D131" s="19" t="s">
        <v>165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C133" s="15" t="s">
        <v>166</v>
      </c>
      <c r="D133" s="19" t="s">
        <v>167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15" t="s">
        <v>168</v>
      </c>
      <c r="D135" s="19" t="s">
        <v>169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NEW EXECUTIVE</v>
      </c>
      <c r="D138" s="73" t="s">
        <v>7</v>
      </c>
      <c r="E138" s="38">
        <f>$E$2</f>
        <v>43840</v>
      </c>
    </row>
    <row r="139" spans="3:5" ht="18" customHeight="1">
      <c r="C139" s="41" t="s">
        <v>51</v>
      </c>
      <c r="D139" s="88"/>
      <c r="E139" s="84" t="s">
        <v>49</v>
      </c>
    </row>
    <row r="140" spans="2:10" ht="13.5" customHeight="1">
      <c r="B140" s="20"/>
      <c r="C140" s="21" t="s">
        <v>4</v>
      </c>
      <c r="D140" s="22" t="s">
        <v>2</v>
      </c>
      <c r="E140" s="21"/>
      <c r="F140" s="22"/>
      <c r="G140" s="64"/>
      <c r="H140" s="64"/>
      <c r="I140" s="21"/>
      <c r="J140" s="69"/>
    </row>
    <row r="141" spans="1:6" ht="13.5" customHeight="1">
      <c r="A141" s="52">
        <v>61</v>
      </c>
      <c r="C141" s="15" t="s">
        <v>171</v>
      </c>
      <c r="D141" s="19" t="s">
        <v>170</v>
      </c>
      <c r="F141" s="37"/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>
        <f aca="true" t="shared" si="0" ref="G141:G169">IF(F142&gt;1/1/2000,IF($E$2&lt;=(F142+2),(125+75+40),($E$2-(F142+2))*15+(125+75+40)),)</f>
        <v>0</v>
      </c>
      <c r="H142" s="65"/>
      <c r="I142" s="31"/>
      <c r="J142" s="70"/>
    </row>
    <row r="143" spans="1:6" ht="13.5" customHeight="1">
      <c r="A143" s="52">
        <v>62</v>
      </c>
      <c r="F143" s="37"/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/>
      <c r="H144" s="65"/>
      <c r="I144" s="31"/>
      <c r="J144" s="70"/>
    </row>
    <row r="145" spans="1:6" ht="13.5" customHeight="1">
      <c r="A145" s="52">
        <v>63</v>
      </c>
      <c r="F145" s="37"/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/>
      <c r="H146" s="65"/>
      <c r="I146" s="31"/>
      <c r="J146" s="70"/>
    </row>
    <row r="147" spans="1:6" ht="13.5" customHeight="1">
      <c r="A147" s="52">
        <v>64</v>
      </c>
      <c r="F147" s="37"/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/>
      <c r="H148" s="65"/>
      <c r="I148" s="31"/>
      <c r="J148" s="70"/>
    </row>
    <row r="149" spans="1:6" ht="13.5" customHeight="1">
      <c r="A149" s="52">
        <v>65</v>
      </c>
      <c r="F149" s="37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F151" s="37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F153" s="37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F155" s="37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F157" s="37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F159" s="37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F161" s="37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F163" s="37"/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/>
      <c r="H164" s="65"/>
      <c r="I164" s="31"/>
      <c r="J164" s="70"/>
    </row>
    <row r="165" spans="1:6" ht="13.5" customHeight="1">
      <c r="A165" s="52">
        <v>73</v>
      </c>
      <c r="F165" s="37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F167" s="37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F169" s="37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NEW EXECUTIVE</v>
      </c>
      <c r="D172" s="73" t="s">
        <v>7</v>
      </c>
      <c r="E172" s="38">
        <f>$E$2</f>
        <v>43840</v>
      </c>
    </row>
    <row r="173" spans="3:5" ht="13.5" customHeight="1">
      <c r="C173" s="41"/>
      <c r="D173" s="42"/>
      <c r="E173" s="43"/>
    </row>
    <row r="174" spans="2:10" ht="13.5" customHeight="1">
      <c r="B174" s="20" t="s">
        <v>9</v>
      </c>
      <c r="C174" s="21" t="s">
        <v>4</v>
      </c>
      <c r="D174" s="22" t="s">
        <v>2</v>
      </c>
      <c r="E174" s="21" t="s">
        <v>8</v>
      </c>
      <c r="F174" s="22" t="s">
        <v>3</v>
      </c>
      <c r="G174" s="64" t="s">
        <v>6</v>
      </c>
      <c r="H174" s="64" t="s">
        <v>5</v>
      </c>
      <c r="I174" s="21" t="s">
        <v>16</v>
      </c>
      <c r="J174" s="69" t="s">
        <v>43</v>
      </c>
    </row>
    <row r="175" spans="1:7" ht="13.5" customHeight="1">
      <c r="A175" s="52">
        <v>76</v>
      </c>
      <c r="F175" s="37">
        <v>41562</v>
      </c>
      <c r="G175" s="63">
        <f aca="true" t="shared" si="1" ref="G175:G203">IF(F175&gt;1/1/2000,IF($E$2&lt;=(F175+2),(125+75+40),($E$2-(F175+2))*15+(125+75+40)),)</f>
        <v>34380</v>
      </c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>
        <f t="shared" si="1"/>
        <v>0</v>
      </c>
      <c r="H176" s="65"/>
      <c r="I176" s="31"/>
      <c r="J176" s="70"/>
    </row>
    <row r="177" spans="1:7" ht="13.5" customHeight="1">
      <c r="A177" s="52">
        <v>77</v>
      </c>
      <c r="F177" s="37">
        <v>38372</v>
      </c>
      <c r="G177" s="63">
        <f t="shared" si="1"/>
        <v>82230</v>
      </c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>
        <f t="shared" si="1"/>
        <v>0</v>
      </c>
      <c r="H178" s="65"/>
      <c r="I178" s="31"/>
      <c r="J178" s="70"/>
    </row>
    <row r="179" spans="1:7" ht="13.5" customHeight="1">
      <c r="A179" s="52">
        <v>78</v>
      </c>
      <c r="F179" s="37">
        <v>38364</v>
      </c>
      <c r="G179" s="63">
        <f t="shared" si="1"/>
        <v>82350</v>
      </c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>
        <f t="shared" si="1"/>
        <v>0</v>
      </c>
      <c r="H180" s="65"/>
      <c r="I180" s="31"/>
      <c r="J180" s="70"/>
    </row>
    <row r="181" spans="1:7" ht="13.5" customHeight="1">
      <c r="A181" s="52">
        <v>79</v>
      </c>
      <c r="F181" s="37">
        <v>38455</v>
      </c>
      <c r="G181" s="63">
        <f t="shared" si="1"/>
        <v>80985</v>
      </c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>
        <f t="shared" si="1"/>
        <v>0</v>
      </c>
      <c r="H182" s="65"/>
      <c r="I182" s="31"/>
      <c r="J182" s="70"/>
    </row>
    <row r="183" spans="1:7" ht="13.5" customHeight="1">
      <c r="A183" s="52">
        <v>80</v>
      </c>
      <c r="F183" s="37">
        <v>38433</v>
      </c>
      <c r="G183" s="63">
        <f t="shared" si="1"/>
        <v>81315</v>
      </c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>
        <f t="shared" si="1"/>
        <v>0</v>
      </c>
      <c r="H184" s="65"/>
      <c r="I184" s="31"/>
      <c r="J184" s="70"/>
    </row>
    <row r="185" spans="1:7" ht="13.5" customHeight="1">
      <c r="A185" s="52">
        <v>81</v>
      </c>
      <c r="F185" s="37">
        <v>38317</v>
      </c>
      <c r="G185" s="63">
        <f t="shared" si="1"/>
        <v>83055</v>
      </c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>
        <f t="shared" si="1"/>
        <v>0</v>
      </c>
      <c r="H186" s="65"/>
      <c r="I186" s="31"/>
      <c r="J186" s="70"/>
    </row>
    <row r="187" spans="1:7" ht="13.5" customHeight="1">
      <c r="A187" s="52">
        <v>82</v>
      </c>
      <c r="F187" s="37">
        <v>38455</v>
      </c>
      <c r="G187" s="63">
        <f t="shared" si="1"/>
        <v>80985</v>
      </c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>
        <f t="shared" si="1"/>
        <v>0</v>
      </c>
      <c r="H188" s="65"/>
      <c r="I188" s="31"/>
      <c r="J188" s="70"/>
    </row>
    <row r="189" spans="1:7" ht="13.5" customHeight="1">
      <c r="A189" s="52">
        <v>83</v>
      </c>
      <c r="F189" s="37">
        <v>38471</v>
      </c>
      <c r="G189" s="63">
        <f t="shared" si="1"/>
        <v>80745</v>
      </c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>
        <f t="shared" si="1"/>
        <v>0</v>
      </c>
      <c r="H190" s="65"/>
      <c r="I190" s="31"/>
      <c r="J190" s="70"/>
    </row>
    <row r="191" spans="1:7" ht="13.5" customHeight="1">
      <c r="A191" s="52">
        <v>84</v>
      </c>
      <c r="F191" s="37">
        <v>38473</v>
      </c>
      <c r="G191" s="63">
        <f t="shared" si="1"/>
        <v>80715</v>
      </c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>
        <f t="shared" si="1"/>
        <v>0</v>
      </c>
      <c r="H192" s="65"/>
      <c r="I192" s="31"/>
      <c r="J192" s="70"/>
    </row>
    <row r="193" spans="1:7" ht="13.5" customHeight="1">
      <c r="A193" s="52">
        <v>85</v>
      </c>
      <c r="F193" s="37">
        <v>38323</v>
      </c>
      <c r="G193" s="63">
        <f t="shared" si="1"/>
        <v>82965</v>
      </c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>
        <f t="shared" si="1"/>
        <v>0</v>
      </c>
      <c r="H194" s="65"/>
      <c r="I194" s="31"/>
      <c r="J194" s="70"/>
    </row>
    <row r="195" spans="1:7" ht="13.5" customHeight="1">
      <c r="A195" s="52">
        <v>86</v>
      </c>
      <c r="F195" s="37">
        <v>38324</v>
      </c>
      <c r="G195" s="63">
        <f t="shared" si="1"/>
        <v>82950</v>
      </c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>
        <f t="shared" si="1"/>
        <v>0</v>
      </c>
      <c r="H196" s="65"/>
      <c r="I196" s="31"/>
      <c r="J196" s="70"/>
    </row>
    <row r="197" spans="1:7" ht="13.5" customHeight="1">
      <c r="A197" s="52">
        <v>87</v>
      </c>
      <c r="F197" s="37">
        <v>38485</v>
      </c>
      <c r="G197" s="63">
        <f t="shared" si="1"/>
        <v>80535</v>
      </c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>
        <f t="shared" si="1"/>
        <v>0</v>
      </c>
      <c r="H198" s="65"/>
      <c r="I198" s="31"/>
      <c r="J198" s="70"/>
    </row>
    <row r="199" spans="1:7" ht="13.5" customHeight="1">
      <c r="A199" s="52">
        <v>88</v>
      </c>
      <c r="F199" s="37">
        <v>38357</v>
      </c>
      <c r="G199" s="63">
        <f t="shared" si="1"/>
        <v>82455</v>
      </c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>
        <f t="shared" si="1"/>
        <v>0</v>
      </c>
      <c r="H200" s="65"/>
      <c r="I200" s="31"/>
      <c r="J200" s="70"/>
    </row>
    <row r="201" spans="1:7" ht="13.5" customHeight="1">
      <c r="A201" s="52">
        <v>89</v>
      </c>
      <c r="F201" s="37">
        <v>38360</v>
      </c>
      <c r="G201" s="63">
        <f t="shared" si="1"/>
        <v>82410</v>
      </c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>
        <f t="shared" si="1"/>
        <v>0</v>
      </c>
      <c r="H202" s="65"/>
      <c r="I202" s="31"/>
      <c r="J202" s="70"/>
    </row>
    <row r="203" spans="1:7" ht="13.5" customHeight="1">
      <c r="A203" s="52">
        <v>90</v>
      </c>
      <c r="F203" s="37">
        <v>37988</v>
      </c>
      <c r="G203" s="63">
        <f t="shared" si="1"/>
        <v>87990</v>
      </c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NEW EXECUTIVE</v>
      </c>
      <c r="D206" s="73" t="s">
        <v>7</v>
      </c>
      <c r="E206" s="38">
        <f>$E$2</f>
        <v>43840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43</v>
      </c>
    </row>
    <row r="209" spans="1:7" ht="13.5" customHeight="1">
      <c r="A209" s="52">
        <v>91</v>
      </c>
      <c r="F209" s="37">
        <v>41562</v>
      </c>
      <c r="G209" s="63">
        <f aca="true" t="shared" si="2" ref="G209:G237">IF(F209&gt;1/1/2000,IF($E$2&lt;=(F209+2),(125+75+40),($E$2-(F209+2))*15+(125+75+40)),)</f>
        <v>34380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2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2"/>
        <v>81585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2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2"/>
        <v>79170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2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2"/>
        <v>81735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2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2"/>
        <v>80985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2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2"/>
        <v>80925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2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2"/>
        <v>80985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2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2"/>
        <v>81735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2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2"/>
        <v>80895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2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2"/>
        <v>81570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2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2"/>
        <v>81825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2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2"/>
        <v>82365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2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2"/>
        <v>80790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2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2"/>
        <v>82665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2"/>
        <v>82665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NEW EXECUTIVE</v>
      </c>
      <c r="D240" s="74" t="s">
        <v>7</v>
      </c>
      <c r="E240" s="38">
        <f>$E$2</f>
        <v>43840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3" ref="G243:G271">IF(F243&gt;1/1/2000,IF($E$2&lt;=(F243+2),(125+75+40),($E$2-(F243+2))*15+(125+75+40)),)</f>
        <v>34380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3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3"/>
        <v>80880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3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3"/>
        <v>81720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3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3"/>
        <v>81015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3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3"/>
        <v>81165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3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3"/>
        <v>80955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3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3"/>
        <v>81690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3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3"/>
        <v>80895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3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3"/>
        <v>80895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3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3"/>
        <v>80895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3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3"/>
        <v>80895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3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3"/>
        <v>80670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3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3"/>
        <v>81750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3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3"/>
        <v>81855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3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3"/>
        <v>81750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NEW EXECUTIVE</v>
      </c>
      <c r="D274" s="74" t="s">
        <v>7</v>
      </c>
      <c r="E274" s="38">
        <f>$E$2</f>
        <v>43840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4" ref="G277:G306">IF(F277&gt;1/1/2000,IF($E$2&lt;=(F277+2),(125+75+40),($E$2-(F277+2))*15+(125+75+40)),)</f>
        <v>34380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4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4"/>
        <v>80970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4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4"/>
        <v>82605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4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4"/>
        <v>81870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4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4"/>
        <v>81870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4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4"/>
        <v>81870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4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4"/>
        <v>81870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4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4"/>
        <v>81870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4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4"/>
        <v>81870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4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4"/>
        <v>81870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4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4"/>
        <v>81870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4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4"/>
        <v>81870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4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4"/>
        <v>81870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4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4"/>
        <v>81870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4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4"/>
        <v>81870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4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NEW EXECUTIVE</v>
      </c>
      <c r="D308" s="74" t="s">
        <v>7</v>
      </c>
      <c r="E308" s="38">
        <f>$E$2</f>
        <v>43840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5" ref="G311:G340">IF(F311&gt;1/1/2000,IF($E$2&lt;=(F311+2),(125+75+40),($E$2-(F311+2))*15+(125+75+40)),)</f>
        <v>34380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5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5"/>
        <v>34380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5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5"/>
        <v>34380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5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5"/>
        <v>34380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5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5"/>
        <v>34380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5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5"/>
        <v>34380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5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5"/>
        <v>34380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5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5"/>
        <v>34380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5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5"/>
        <v>34380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5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5"/>
        <v>34380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5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5"/>
        <v>34380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5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5"/>
        <v>34380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5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5"/>
        <v>34380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5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5"/>
        <v>34380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5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5"/>
        <v>34380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5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3" dxfId="0" operator="equal" stopIfTrue="1">
      <formula>0</formula>
    </cfRule>
  </conditionalFormatting>
  <conditionalFormatting sqref="G5:G33">
    <cfRule type="cellIs" priority="4" dxfId="0" operator="equal" stopIfTrue="1">
      <formula>0</formula>
    </cfRule>
  </conditionalFormatting>
  <conditionalFormatting sqref="G39:G67">
    <cfRule type="cellIs" priority="3" dxfId="0" operator="equal" stopIfTrue="1">
      <formula>0</formula>
    </cfRule>
  </conditionalFormatting>
  <conditionalFormatting sqref="G73:G101">
    <cfRule type="cellIs" priority="2" dxfId="0" operator="equal" stopIfTrue="1">
      <formula>0</formula>
    </cfRule>
  </conditionalFormatting>
  <conditionalFormatting sqref="G107:G135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2018-12-12T20:23:54Z</cp:lastPrinted>
  <dcterms:created xsi:type="dcterms:W3CDTF">2005-03-07T13:23:16Z</dcterms:created>
  <dcterms:modified xsi:type="dcterms:W3CDTF">2019-12-26T15:47:22Z</dcterms:modified>
  <cp:category/>
  <cp:version/>
  <cp:contentType/>
  <cp:contentStatus/>
</cp:coreProperties>
</file>