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<sst xmlns="http://schemas.openxmlformats.org/spreadsheetml/2006/main" count="347" uniqueCount="122">
  <si>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</si>
  <si>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</si>
  <si>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</si>
  <si>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</si>
  <si>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</si>
  <si>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</si>
  <si>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</si>
  <si>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</si>
  <si>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</si>
  <si>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</si>
  <si>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</si>
  <si>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</si>
  <si>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</si>
  <si>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</si>
  <si>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</si>
  <si>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</si>
  <si>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</si>
  <si>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</si>
  <si>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</si>
  <si>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</si>
  <si>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</si>
  <si>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</si>
  <si>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</si>
  <si>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</si>
  <si>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</si>
  <si>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</si>
  <si>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</si>
  <si>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</si>
  <si>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</si>
  <si>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</si>
  <si>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</si>
  <si>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</si>
  <si>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</si>
  <si>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</si>
  <si>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</si>
  <si>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</si>
  <si>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</si>
  <si>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</si>
  <si>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</si>
  <si>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</si>
  <si>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</si>
  <si>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</si>
  <si>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</si>
  <si>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DEPOSIT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</si>
  <si>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</si>
  <si>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</si>
  <si>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</si>
  <si>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</si>
  <si>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</si>
  <si>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</si>
  <si>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BOATS</t>
  </si>
  <si>
    <t>EVIDENCE</t>
  </si>
  <si>
    <t xml:space="preserve">2019 NISSAN </t>
  </si>
  <si>
    <t>3N1AB7AP6KY304836</t>
  </si>
  <si>
    <t>2011 GMC</t>
  </si>
  <si>
    <t>2CTFLXEC8B6367790</t>
  </si>
  <si>
    <t>LIJBS</t>
  </si>
  <si>
    <t>2003 DODGE</t>
  </si>
  <si>
    <t>1D7HG38X03S352625</t>
  </si>
  <si>
    <t>2011 TOYOTA</t>
  </si>
  <si>
    <t>2T3ZF4DV9BW063826</t>
  </si>
  <si>
    <t>2998 FORD</t>
  </si>
  <si>
    <t>1FAFP52U2WG207675</t>
  </si>
  <si>
    <t>2009 CHEVROLET</t>
  </si>
  <si>
    <t>1GNES53H492100237</t>
  </si>
  <si>
    <t>2016 CHEVROLET</t>
  </si>
  <si>
    <t>1G1PE5SB2G7172066</t>
  </si>
  <si>
    <t>2005 PONTIAC</t>
  </si>
  <si>
    <t>1GMDV33L95D225152</t>
  </si>
  <si>
    <t>2014 BUICK</t>
  </si>
  <si>
    <t>1G4GB5G38EF105746</t>
  </si>
  <si>
    <t>2002 CHEVROLET</t>
  </si>
  <si>
    <t>1GNDT13S822285461</t>
  </si>
  <si>
    <t>2012 FORD</t>
  </si>
  <si>
    <t>2FMGK5CCXCBD03698</t>
  </si>
  <si>
    <t>2018 NISSAN</t>
  </si>
  <si>
    <t>1N6BD0CT0JN79604</t>
  </si>
  <si>
    <t>1998 PONTIAC</t>
  </si>
  <si>
    <t>1G2WP5218WFZ29663</t>
  </si>
  <si>
    <t>2005 CHEVROLET</t>
  </si>
  <si>
    <t>2G1WF55E659371356</t>
  </si>
  <si>
    <t>2017 NISSAN</t>
  </si>
  <si>
    <t>3N1CN7AP8HL844078</t>
  </si>
  <si>
    <t>1999 FORD</t>
  </si>
  <si>
    <t>1FMU34E7XUA81046</t>
  </si>
  <si>
    <t>2006 HONDA</t>
  </si>
  <si>
    <t>5FNRL38636B405871</t>
  </si>
  <si>
    <t>2004 PONTIAC</t>
  </si>
  <si>
    <t>1GMDX03E24D242898</t>
  </si>
  <si>
    <t>2014 FORD</t>
  </si>
  <si>
    <t>3FA6P0K97ER152467</t>
  </si>
  <si>
    <t>2016 DODGE</t>
  </si>
  <si>
    <t>2C3CDXGJ4GH355708</t>
  </si>
  <si>
    <t>1993 FORD</t>
  </si>
  <si>
    <t>1FACP52U33PA252258</t>
  </si>
  <si>
    <t>2008 SATURN</t>
  </si>
  <si>
    <t>3GSCL33P08S509738</t>
  </si>
  <si>
    <t>1FTNX21S1XEE46250</t>
  </si>
  <si>
    <t>2006 CHEVROLET</t>
  </si>
  <si>
    <t>1GNDT13S76214213</t>
  </si>
  <si>
    <t>2000 FORD</t>
  </si>
  <si>
    <t>1FAFP42X5YF280620</t>
  </si>
  <si>
    <t>1LNHM97V22Y651563</t>
  </si>
  <si>
    <t>2002 LINCOLN</t>
  </si>
  <si>
    <t>2013 KIA</t>
  </si>
  <si>
    <t>KNDJT2A55D7541298</t>
  </si>
  <si>
    <t>1999 MERCURY</t>
  </si>
  <si>
    <t>2MEFM74W5XX619841</t>
  </si>
  <si>
    <t>2000 MERCURY</t>
  </si>
  <si>
    <t>1MEFM55S5YA622023</t>
  </si>
  <si>
    <t>2002 CADILLAC</t>
  </si>
  <si>
    <t>1GYEK63N72R101846</t>
  </si>
  <si>
    <t>2001 BUICK</t>
  </si>
  <si>
    <t>1G4CW54K314195117</t>
  </si>
  <si>
    <t>1G2NW12E14C163591</t>
  </si>
  <si>
    <t>2008 CHEVROLET</t>
  </si>
  <si>
    <t>1G1ZH57B18F254600</t>
  </si>
  <si>
    <t>2015 HYUNDAI</t>
  </si>
  <si>
    <t>5NPE24AF7FH191423</t>
  </si>
  <si>
    <t>2015 FORD</t>
  </si>
  <si>
    <t>3FA6P0H73FR168379</t>
  </si>
  <si>
    <t>6380 MARCUS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</si>
</sst>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40"/>
  <sheetViews>
    <sheetView showZeros="0" tabSelected="1" zoomScale="112" zoomScaleNormal="112" zoomScalePageLayoutView="0" workbookViewId="0" topLeftCell="A1">
      <selection activeCell="D14" sqref="D14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80"/>
      <c r="D1" s="80"/>
      <c r="E1" s="80"/>
      <c r="F1" s="80"/>
      <c r="G1" s="81"/>
      <c r="H1" s="81"/>
      <c r="I1" s="81"/>
      <c r="J1" s="82"/>
    </row>
    <row r="2" spans="2:6" ht="18">
      <c r="B2" s="75" t="s">
        <v>1</v>
      </c>
      <c r="C2" s="76" t="s">
        <v>56</v>
      </c>
      <c r="D2" s="77" t="s">
        <v>7</v>
      </c>
      <c r="E2" s="78">
        <v>43843</v>
      </c>
      <c r="F2" s="79"/>
    </row>
    <row r="3" spans="3:5" ht="13.5" customHeight="1">
      <c r="C3" s="18" t="s">
        <v>121</v>
      </c>
      <c r="E3" s="21" t="s">
        <v>49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52</v>
      </c>
      <c r="D5" s="83" t="s">
        <v>53</v>
      </c>
      <c r="F5" s="37"/>
    </row>
    <row r="6" spans="1:10" s="5" customFormat="1" ht="13.5" customHeight="1">
      <c r="A6" s="55"/>
      <c r="B6" s="25"/>
      <c r="C6" s="26"/>
      <c r="D6" s="27"/>
      <c r="E6" s="26"/>
      <c r="F6" s="32"/>
      <c r="G6" s="63"/>
      <c r="H6" s="65"/>
      <c r="I6" s="31"/>
      <c r="J6" s="70"/>
    </row>
    <row r="7" spans="1:6" ht="13.5" customHeight="1">
      <c r="A7" s="52">
        <v>2</v>
      </c>
      <c r="C7" s="29" t="s">
        <v>54</v>
      </c>
      <c r="D7" s="83" t="s">
        <v>55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57</v>
      </c>
      <c r="D9" s="83" t="s">
        <v>58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59</v>
      </c>
      <c r="D11" s="83" t="s">
        <v>60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61</v>
      </c>
      <c r="D13" s="83" t="s">
        <v>62</v>
      </c>
      <c r="F13" s="37"/>
    </row>
    <row r="14" spans="1:10" s="5" customFormat="1" ht="13.5" customHeight="1">
      <c r="A14" s="55"/>
      <c r="B14" s="25"/>
      <c r="C14" s="26"/>
      <c r="D14" s="27"/>
      <c r="E14" s="26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63</v>
      </c>
      <c r="D15" s="83" t="s">
        <v>64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65</v>
      </c>
      <c r="D17" s="83" t="s">
        <v>66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67</v>
      </c>
      <c r="D19" s="83" t="s">
        <v>68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69</v>
      </c>
      <c r="D21" s="83" t="s">
        <v>70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71</v>
      </c>
      <c r="D23" s="83" t="s">
        <v>72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73</v>
      </c>
      <c r="D25" s="83" t="s">
        <v>74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75</v>
      </c>
      <c r="D27" s="83" t="s">
        <v>76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 t="s">
        <v>77</v>
      </c>
      <c r="D29" s="83" t="s">
        <v>78</v>
      </c>
      <c r="F29" s="37"/>
    </row>
    <row r="30" spans="1:10" s="5" customFormat="1" ht="13.5" customHeight="1">
      <c r="A30" s="55"/>
      <c r="F30" s="32"/>
      <c r="G30" s="63"/>
      <c r="H30" s="65"/>
      <c r="I30" s="31"/>
      <c r="J30" s="70"/>
    </row>
    <row r="31" spans="1:6" ht="13.5" customHeight="1">
      <c r="A31" s="52">
        <v>14</v>
      </c>
      <c r="C31" s="29" t="s">
        <v>79</v>
      </c>
      <c r="D31" s="83" t="s">
        <v>80</v>
      </c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 t="s">
        <v>81</v>
      </c>
      <c r="D33" s="83" t="s">
        <v>82</v>
      </c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LIJBS</v>
      </c>
      <c r="D36" s="73" t="s">
        <v>7</v>
      </c>
      <c r="E36" s="38">
        <v>43843</v>
      </c>
    </row>
    <row r="37" spans="3:5" ht="18">
      <c r="C37" s="18" t="s">
        <v>121</v>
      </c>
      <c r="D37" s="86"/>
      <c r="E37" s="21" t="s">
        <v>49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83</v>
      </c>
      <c r="D39" s="83" t="s">
        <v>84</v>
      </c>
      <c r="F39" s="37"/>
    </row>
    <row r="40" spans="1:10" s="5" customFormat="1" ht="13.5" customHeight="1">
      <c r="A40" s="55"/>
      <c r="B40" s="25"/>
      <c r="C40" s="26"/>
      <c r="D40" s="27"/>
      <c r="E40" s="26"/>
      <c r="F40" s="32"/>
      <c r="G40" s="63"/>
      <c r="H40" s="65"/>
      <c r="I40" s="31"/>
      <c r="J40" s="70"/>
    </row>
    <row r="41" spans="1:6" ht="13.5" customHeight="1">
      <c r="A41" s="52">
        <v>17</v>
      </c>
      <c r="C41" s="29" t="s">
        <v>85</v>
      </c>
      <c r="D41" s="83" t="s">
        <v>86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87</v>
      </c>
      <c r="D43" s="83" t="s">
        <v>88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89</v>
      </c>
      <c r="D45" s="83" t="s">
        <v>90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91</v>
      </c>
      <c r="D47" s="83" t="s">
        <v>92</v>
      </c>
      <c r="F47" s="37"/>
    </row>
    <row r="48" spans="1:10" s="5" customFormat="1" ht="13.5" customHeight="1">
      <c r="A48" s="55"/>
      <c r="B48" s="25"/>
      <c r="C48" s="26"/>
      <c r="D48" s="27"/>
      <c r="E48" s="26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93</v>
      </c>
      <c r="D49" s="83" t="s">
        <v>94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95</v>
      </c>
      <c r="D51" s="83" t="s">
        <v>96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83</v>
      </c>
      <c r="D53" s="83" t="s">
        <v>97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98</v>
      </c>
      <c r="D55" s="83" t="s">
        <v>99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100</v>
      </c>
      <c r="D57" s="83" t="s">
        <v>101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103</v>
      </c>
      <c r="D59" s="83" t="s">
        <v>102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104</v>
      </c>
      <c r="D61" s="83" t="s">
        <v>105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106</v>
      </c>
      <c r="D63" s="83" t="s">
        <v>107</v>
      </c>
      <c r="F63" s="37"/>
    </row>
    <row r="64" spans="1:10" s="5" customFormat="1" ht="13.5" customHeight="1">
      <c r="A64" s="55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108</v>
      </c>
      <c r="D65" s="83" t="s">
        <v>109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110</v>
      </c>
      <c r="D67" s="83" t="s">
        <v>111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LIJBS</v>
      </c>
      <c r="D70" s="73" t="s">
        <v>7</v>
      </c>
      <c r="E70" s="38">
        <f>$E$2</f>
        <v>43843</v>
      </c>
    </row>
    <row r="71" spans="3:5" ht="13.5" customHeight="1">
      <c r="C71" s="41" t="s">
        <v>121</v>
      </c>
      <c r="D71" s="42"/>
      <c r="E71" s="84" t="s">
        <v>49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112</v>
      </c>
      <c r="D73" s="83" t="s">
        <v>113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87</v>
      </c>
      <c r="D75" s="83" t="s">
        <v>114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115</v>
      </c>
      <c r="D77" s="83" t="s">
        <v>116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117</v>
      </c>
      <c r="D79" s="83" t="s">
        <v>118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119</v>
      </c>
      <c r="D81" s="83" t="s">
        <v>120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/>
      <c r="D83" s="83"/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/>
      <c r="D85" s="83"/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/>
      <c r="D87" s="83"/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/>
      <c r="D89" s="83"/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/>
      <c r="D91" s="83"/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/>
      <c r="D93" s="83"/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/>
      <c r="D95" s="83"/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/>
      <c r="D97" s="83"/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/>
      <c r="D99" s="83"/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/>
      <c r="D101" s="83"/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LIJBS</v>
      </c>
      <c r="D104" s="73" t="s">
        <v>7</v>
      </c>
      <c r="E104" s="38">
        <f>$E$2</f>
        <v>43843</v>
      </c>
    </row>
    <row r="105" spans="3:5" ht="17.25" customHeight="1">
      <c r="C105" s="41"/>
      <c r="D105" s="87" t="s">
        <v>50</v>
      </c>
      <c r="E105" s="84" t="s">
        <v>49</v>
      </c>
    </row>
    <row r="106" spans="2:10" ht="13.5" customHeight="1">
      <c r="B106" s="20" t="s">
        <v>9</v>
      </c>
      <c r="C106" s="21" t="s">
        <v>4</v>
      </c>
      <c r="D106" s="22" t="s">
        <v>2</v>
      </c>
      <c r="E106" s="21" t="s">
        <v>8</v>
      </c>
      <c r="F106" s="22" t="s">
        <v>3</v>
      </c>
      <c r="G106" s="64" t="s">
        <v>6</v>
      </c>
      <c r="H106" s="64" t="s">
        <v>5</v>
      </c>
      <c r="I106" s="21" t="s">
        <v>16</v>
      </c>
      <c r="J106" s="69" t="s">
        <v>43</v>
      </c>
    </row>
    <row r="107" spans="1:7" ht="13.5" customHeight="1">
      <c r="A107" s="52">
        <v>46</v>
      </c>
      <c r="C107" s="29"/>
      <c r="D107" s="83"/>
      <c r="F107" s="37">
        <v>41562</v>
      </c>
      <c r="G107" s="63">
        <f aca="true" t="shared" si="0" ref="G107:G135">IF(F107&gt;1/1/2000,IF($E$2&lt;=(F107+2),(125+75+40),($E$2-(F107+2))*15+(125+75+40)),)</f>
        <v>34425</v>
      </c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>
        <f t="shared" si="0"/>
        <v>0</v>
      </c>
      <c r="H108" s="65"/>
      <c r="I108" s="31"/>
      <c r="J108" s="70"/>
    </row>
    <row r="109" spans="1:7" ht="13.5" customHeight="1">
      <c r="A109" s="52">
        <v>47</v>
      </c>
      <c r="C109" s="29"/>
      <c r="D109" s="83"/>
      <c r="F109" s="37">
        <v>38351</v>
      </c>
      <c r="G109" s="63">
        <f t="shared" si="0"/>
        <v>82590</v>
      </c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>
        <f t="shared" si="0"/>
        <v>0</v>
      </c>
      <c r="H110" s="65"/>
      <c r="I110" s="31"/>
      <c r="J110" s="70"/>
    </row>
    <row r="111" spans="1:8" ht="13.5" customHeight="1">
      <c r="A111" s="52">
        <v>48</v>
      </c>
      <c r="C111" s="29"/>
      <c r="D111" s="83"/>
      <c r="F111" s="37">
        <v>38456</v>
      </c>
      <c r="G111" s="63">
        <f t="shared" si="0"/>
        <v>81015</v>
      </c>
      <c r="H111" s="85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>
        <f t="shared" si="0"/>
        <v>0</v>
      </c>
      <c r="H112" s="65"/>
      <c r="I112" s="31"/>
      <c r="J112" s="70"/>
    </row>
    <row r="113" spans="1:7" ht="13.5" customHeight="1">
      <c r="A113" s="52">
        <v>49</v>
      </c>
      <c r="C113" s="29"/>
      <c r="D113" s="83"/>
      <c r="F113" s="37">
        <v>38456</v>
      </c>
      <c r="G113" s="63">
        <f t="shared" si="0"/>
        <v>81015</v>
      </c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>
        <f t="shared" si="0"/>
        <v>0</v>
      </c>
      <c r="H114" s="65"/>
      <c r="I114" s="31"/>
      <c r="J114" s="70"/>
    </row>
    <row r="115" spans="1:7" ht="13.5" customHeight="1">
      <c r="A115" s="52">
        <v>50</v>
      </c>
      <c r="C115" s="29"/>
      <c r="D115" s="83"/>
      <c r="F115" s="37">
        <v>38399</v>
      </c>
      <c r="G115" s="63">
        <f t="shared" si="0"/>
        <v>81870</v>
      </c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>
        <f t="shared" si="0"/>
        <v>0</v>
      </c>
      <c r="H116" s="65"/>
      <c r="I116" s="31"/>
      <c r="J116" s="70"/>
    </row>
    <row r="117" spans="1:7" ht="13.5" customHeight="1">
      <c r="A117" s="52">
        <v>51</v>
      </c>
      <c r="C117" s="29"/>
      <c r="D117" s="83"/>
      <c r="F117" s="37">
        <v>38458</v>
      </c>
      <c r="G117" s="63">
        <f t="shared" si="0"/>
        <v>80985</v>
      </c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>
        <f t="shared" si="0"/>
        <v>0</v>
      </c>
      <c r="H118" s="65"/>
      <c r="I118" s="31"/>
      <c r="J118" s="70"/>
    </row>
    <row r="119" spans="1:7" ht="13.5" customHeight="1">
      <c r="A119" s="52">
        <v>52</v>
      </c>
      <c r="C119" s="29"/>
      <c r="D119" s="83"/>
      <c r="F119" s="37">
        <v>38386</v>
      </c>
      <c r="G119" s="63">
        <f t="shared" si="0"/>
        <v>82065</v>
      </c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>
        <f t="shared" si="0"/>
        <v>0</v>
      </c>
      <c r="H120" s="65"/>
      <c r="I120" s="31"/>
      <c r="J120" s="70"/>
    </row>
    <row r="121" spans="1:7" ht="13.5" customHeight="1">
      <c r="A121" s="52">
        <v>53</v>
      </c>
      <c r="C121" s="29"/>
      <c r="D121" s="83"/>
      <c r="F121" s="37">
        <v>38422</v>
      </c>
      <c r="G121" s="63">
        <f t="shared" si="0"/>
        <v>81525</v>
      </c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>
        <f t="shared" si="0"/>
        <v>0</v>
      </c>
      <c r="H122" s="65"/>
      <c r="I122" s="31"/>
      <c r="J122" s="70"/>
    </row>
    <row r="123" spans="1:7" ht="13.5" customHeight="1">
      <c r="A123" s="52">
        <v>54</v>
      </c>
      <c r="F123" s="37">
        <v>38455</v>
      </c>
      <c r="G123" s="63">
        <f t="shared" si="0"/>
        <v>81030</v>
      </c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>
        <f t="shared" si="0"/>
        <v>0</v>
      </c>
      <c r="H124" s="65"/>
      <c r="I124" s="31"/>
      <c r="J124" s="70"/>
    </row>
    <row r="125" spans="1:7" ht="13.5" customHeight="1">
      <c r="A125" s="52">
        <v>55</v>
      </c>
      <c r="F125" s="37">
        <v>38450</v>
      </c>
      <c r="G125" s="63">
        <f t="shared" si="0"/>
        <v>81105</v>
      </c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>
        <f t="shared" si="0"/>
        <v>0</v>
      </c>
      <c r="H126" s="65"/>
      <c r="I126" s="31"/>
      <c r="J126" s="70"/>
    </row>
    <row r="127" spans="1:7" ht="13.5" customHeight="1">
      <c r="A127" s="52">
        <v>56</v>
      </c>
      <c r="F127" s="37">
        <v>38429</v>
      </c>
      <c r="G127" s="63">
        <f t="shared" si="0"/>
        <v>81420</v>
      </c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>
        <f t="shared" si="0"/>
        <v>0</v>
      </c>
      <c r="H128" s="65"/>
      <c r="I128" s="31"/>
      <c r="J128" s="70"/>
    </row>
    <row r="129" spans="1:7" ht="13.5" customHeight="1">
      <c r="A129" s="52">
        <v>57</v>
      </c>
      <c r="F129" s="37">
        <v>38445</v>
      </c>
      <c r="G129" s="63">
        <f t="shared" si="0"/>
        <v>81180</v>
      </c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>
        <f t="shared" si="0"/>
        <v>0</v>
      </c>
      <c r="H130" s="65"/>
      <c r="I130" s="31"/>
      <c r="J130" s="70"/>
    </row>
    <row r="131" spans="1:7" ht="13.5" customHeight="1">
      <c r="A131" s="52">
        <v>58</v>
      </c>
      <c r="F131" s="37">
        <v>38399</v>
      </c>
      <c r="G131" s="63">
        <f t="shared" si="0"/>
        <v>81870</v>
      </c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>
        <f t="shared" si="0"/>
        <v>0</v>
      </c>
      <c r="H132" s="65"/>
      <c r="I132" s="31"/>
      <c r="J132" s="70"/>
    </row>
    <row r="133" spans="1:7" ht="13.5" customHeight="1">
      <c r="A133" s="52">
        <v>59</v>
      </c>
      <c r="F133" s="37">
        <v>38452</v>
      </c>
      <c r="G133" s="63">
        <f t="shared" si="0"/>
        <v>81075</v>
      </c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>
        <f t="shared" si="0"/>
        <v>0</v>
      </c>
      <c r="H134" s="65"/>
      <c r="I134" s="31"/>
      <c r="J134" s="70"/>
    </row>
    <row r="135" spans="1:7" ht="13.5" customHeight="1">
      <c r="A135" s="52">
        <v>60</v>
      </c>
      <c r="F135" s="37">
        <v>38456</v>
      </c>
      <c r="G135" s="63">
        <f t="shared" si="0"/>
        <v>81015</v>
      </c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8" t="s">
        <v>0</v>
      </c>
      <c r="C137" s="9"/>
      <c r="D137" s="10"/>
      <c r="E137" s="9"/>
      <c r="F137" s="10"/>
      <c r="G137" s="62"/>
      <c r="H137" s="62"/>
      <c r="I137" s="9"/>
      <c r="J137" s="67" t="s">
        <v>18</v>
      </c>
    </row>
    <row r="138" spans="2:5" ht="18">
      <c r="B138" s="12" t="s">
        <v>1</v>
      </c>
      <c r="C138" s="13" t="str">
        <f>$C$2</f>
        <v>LIJBS</v>
      </c>
      <c r="D138" s="73" t="s">
        <v>7</v>
      </c>
      <c r="E138" s="38">
        <f>$E$2</f>
        <v>43843</v>
      </c>
    </row>
    <row r="139" spans="3:5" ht="18" customHeight="1">
      <c r="C139" s="41"/>
      <c r="D139" s="88" t="s">
        <v>51</v>
      </c>
      <c r="E139" s="84" t="s">
        <v>49</v>
      </c>
    </row>
    <row r="140" spans="2:10" ht="13.5" customHeight="1">
      <c r="B140" s="20" t="s">
        <v>9</v>
      </c>
      <c r="C140" s="21" t="s">
        <v>4</v>
      </c>
      <c r="D140" s="22" t="s">
        <v>2</v>
      </c>
      <c r="E140" s="21" t="s">
        <v>8</v>
      </c>
      <c r="F140" s="22" t="s">
        <v>3</v>
      </c>
      <c r="G140" s="64" t="s">
        <v>6</v>
      </c>
      <c r="H140" s="64" t="s">
        <v>5</v>
      </c>
      <c r="I140" s="21" t="s">
        <v>16</v>
      </c>
      <c r="J140" s="69" t="s">
        <v>43</v>
      </c>
    </row>
    <row r="141" spans="1:7" ht="13.5" customHeight="1">
      <c r="A141" s="52">
        <v>61</v>
      </c>
      <c r="F141" s="37">
        <v>41562</v>
      </c>
      <c r="G141" s="63">
        <f aca="true" t="shared" si="1" ref="G141:G169">IF(F141&gt;1/1/2000,IF($E$2&lt;=(F141+2),(125+75+40),($E$2-(F141+2))*15+(125+75+40)),)</f>
        <v>34425</v>
      </c>
    </row>
    <row r="142" spans="1:10" s="5" customFormat="1" ht="13.5" customHeight="1">
      <c r="A142" s="55"/>
      <c r="B142" s="30"/>
      <c r="C142" s="31"/>
      <c r="D142" s="32"/>
      <c r="E142" s="31"/>
      <c r="F142" s="32"/>
      <c r="G142" s="63">
        <f t="shared" si="1"/>
        <v>0</v>
      </c>
      <c r="H142" s="65"/>
      <c r="I142" s="31"/>
      <c r="J142" s="70"/>
    </row>
    <row r="143" spans="1:7" ht="13.5" customHeight="1">
      <c r="A143" s="52">
        <v>62</v>
      </c>
      <c r="F143" s="37">
        <v>38351</v>
      </c>
      <c r="G143" s="63">
        <f t="shared" si="1"/>
        <v>82590</v>
      </c>
    </row>
    <row r="144" spans="1:10" s="5" customFormat="1" ht="13.5" customHeight="1">
      <c r="A144" s="55"/>
      <c r="B144" s="30"/>
      <c r="C144" s="31"/>
      <c r="D144" s="32"/>
      <c r="E144" s="31"/>
      <c r="F144" s="32"/>
      <c r="G144" s="63">
        <f t="shared" si="1"/>
        <v>0</v>
      </c>
      <c r="H144" s="65"/>
      <c r="I144" s="31"/>
      <c r="J144" s="70"/>
    </row>
    <row r="145" spans="1:7" ht="13.5" customHeight="1">
      <c r="A145" s="52">
        <v>63</v>
      </c>
      <c r="F145" s="37">
        <v>38456</v>
      </c>
      <c r="G145" s="63">
        <f t="shared" si="1"/>
        <v>81015</v>
      </c>
    </row>
    <row r="146" spans="1:10" s="5" customFormat="1" ht="13.5" customHeight="1">
      <c r="A146" s="55"/>
      <c r="B146" s="30"/>
      <c r="C146" s="31"/>
      <c r="D146" s="32"/>
      <c r="E146" s="31"/>
      <c r="F146" s="32"/>
      <c r="G146" s="63">
        <f t="shared" si="1"/>
        <v>0</v>
      </c>
      <c r="H146" s="65"/>
      <c r="I146" s="31"/>
      <c r="J146" s="70"/>
    </row>
    <row r="147" spans="1:7" ht="13.5" customHeight="1">
      <c r="A147" s="52">
        <v>64</v>
      </c>
      <c r="F147" s="37">
        <v>38456</v>
      </c>
      <c r="G147" s="63">
        <f t="shared" si="1"/>
        <v>81015</v>
      </c>
    </row>
    <row r="148" spans="1:10" s="5" customFormat="1" ht="13.5" customHeight="1">
      <c r="A148" s="55"/>
      <c r="B148" s="30"/>
      <c r="C148" s="31"/>
      <c r="D148" s="32"/>
      <c r="E148" s="31"/>
      <c r="F148" s="32"/>
      <c r="G148" s="63">
        <f t="shared" si="1"/>
        <v>0</v>
      </c>
      <c r="H148" s="65"/>
      <c r="I148" s="31"/>
      <c r="J148" s="70"/>
    </row>
    <row r="149" spans="1:7" ht="13.5" customHeight="1">
      <c r="A149" s="52">
        <v>65</v>
      </c>
      <c r="F149" s="37">
        <v>38399</v>
      </c>
      <c r="G149" s="63">
        <f t="shared" si="1"/>
        <v>81870</v>
      </c>
    </row>
    <row r="150" spans="1:10" s="5" customFormat="1" ht="13.5" customHeight="1">
      <c r="A150" s="55"/>
      <c r="B150" s="30"/>
      <c r="C150" s="31"/>
      <c r="D150" s="32"/>
      <c r="E150" s="31"/>
      <c r="F150" s="32"/>
      <c r="G150" s="63">
        <f t="shared" si="1"/>
        <v>0</v>
      </c>
      <c r="H150" s="65"/>
      <c r="I150" s="31"/>
      <c r="J150" s="70"/>
    </row>
    <row r="151" spans="1:7" ht="13.5" customHeight="1">
      <c r="A151" s="52">
        <v>66</v>
      </c>
      <c r="F151" s="37">
        <v>38458</v>
      </c>
      <c r="G151" s="63">
        <f t="shared" si="1"/>
        <v>80985</v>
      </c>
    </row>
    <row r="152" spans="1:10" s="5" customFormat="1" ht="13.5" customHeight="1">
      <c r="A152" s="55"/>
      <c r="B152" s="30"/>
      <c r="C152" s="31"/>
      <c r="D152" s="32"/>
      <c r="E152" s="31"/>
      <c r="F152" s="32"/>
      <c r="G152" s="63">
        <f t="shared" si="1"/>
        <v>0</v>
      </c>
      <c r="H152" s="65"/>
      <c r="I152" s="31"/>
      <c r="J152" s="70"/>
    </row>
    <row r="153" spans="1:7" ht="13.5" customHeight="1">
      <c r="A153" s="52">
        <v>67</v>
      </c>
      <c r="F153" s="37">
        <v>38386</v>
      </c>
      <c r="G153" s="63">
        <f t="shared" si="1"/>
        <v>82065</v>
      </c>
    </row>
    <row r="154" spans="1:10" s="5" customFormat="1" ht="13.5" customHeight="1">
      <c r="A154" s="55"/>
      <c r="B154" s="30"/>
      <c r="C154" s="31"/>
      <c r="D154" s="32"/>
      <c r="E154" s="31"/>
      <c r="F154" s="32"/>
      <c r="G154" s="63">
        <f t="shared" si="1"/>
        <v>0</v>
      </c>
      <c r="H154" s="65"/>
      <c r="I154" s="31"/>
      <c r="J154" s="70"/>
    </row>
    <row r="155" spans="1:7" ht="13.5" customHeight="1">
      <c r="A155" s="52">
        <v>68</v>
      </c>
      <c r="F155" s="37">
        <v>38422</v>
      </c>
      <c r="G155" s="63">
        <f t="shared" si="1"/>
        <v>81525</v>
      </c>
    </row>
    <row r="156" spans="1:10" s="5" customFormat="1" ht="13.5" customHeight="1">
      <c r="A156" s="55"/>
      <c r="B156" s="30"/>
      <c r="C156" s="31"/>
      <c r="D156" s="32"/>
      <c r="E156" s="31"/>
      <c r="F156" s="32"/>
      <c r="G156" s="63">
        <f t="shared" si="1"/>
        <v>0</v>
      </c>
      <c r="H156" s="65"/>
      <c r="I156" s="31"/>
      <c r="J156" s="70"/>
    </row>
    <row r="157" spans="1:7" ht="13.5" customHeight="1">
      <c r="A157" s="52">
        <v>69</v>
      </c>
      <c r="F157" s="37">
        <v>38455</v>
      </c>
      <c r="G157" s="63">
        <f t="shared" si="1"/>
        <v>81030</v>
      </c>
    </row>
    <row r="158" spans="1:10" s="5" customFormat="1" ht="13.5" customHeight="1">
      <c r="A158" s="55"/>
      <c r="B158" s="30"/>
      <c r="C158" s="31"/>
      <c r="D158" s="32"/>
      <c r="E158" s="31"/>
      <c r="F158" s="32"/>
      <c r="G158" s="63">
        <f t="shared" si="1"/>
        <v>0</v>
      </c>
      <c r="H158" s="65"/>
      <c r="I158" s="31"/>
      <c r="J158" s="70"/>
    </row>
    <row r="159" spans="1:7" ht="13.5" customHeight="1">
      <c r="A159" s="52">
        <v>70</v>
      </c>
      <c r="F159" s="37">
        <v>38450</v>
      </c>
      <c r="G159" s="63">
        <f t="shared" si="1"/>
        <v>81105</v>
      </c>
    </row>
    <row r="160" spans="1:10" s="5" customFormat="1" ht="13.5" customHeight="1">
      <c r="A160" s="55"/>
      <c r="B160" s="30"/>
      <c r="C160" s="31"/>
      <c r="D160" s="32"/>
      <c r="E160" s="31"/>
      <c r="F160" s="32"/>
      <c r="G160" s="63">
        <f t="shared" si="1"/>
        <v>0</v>
      </c>
      <c r="H160" s="65"/>
      <c r="I160" s="31"/>
      <c r="J160" s="70"/>
    </row>
    <row r="161" spans="1:7" ht="13.5" customHeight="1">
      <c r="A161" s="52">
        <v>71</v>
      </c>
      <c r="F161" s="37">
        <v>38429</v>
      </c>
      <c r="G161" s="63">
        <f t="shared" si="1"/>
        <v>81420</v>
      </c>
    </row>
    <row r="162" spans="1:10" s="5" customFormat="1" ht="13.5" customHeight="1">
      <c r="A162" s="55"/>
      <c r="B162" s="30"/>
      <c r="C162" s="31"/>
      <c r="D162" s="32"/>
      <c r="E162" s="31"/>
      <c r="F162" s="32"/>
      <c r="G162" s="63">
        <f t="shared" si="1"/>
        <v>0</v>
      </c>
      <c r="H162" s="65"/>
      <c r="I162" s="31"/>
      <c r="J162" s="70"/>
    </row>
    <row r="163" spans="1:7" ht="13.5" customHeight="1">
      <c r="A163" s="52">
        <v>72</v>
      </c>
      <c r="F163" s="37">
        <v>38445</v>
      </c>
      <c r="G163" s="63">
        <f t="shared" si="1"/>
        <v>81180</v>
      </c>
    </row>
    <row r="164" spans="1:10" s="5" customFormat="1" ht="13.5" customHeight="1">
      <c r="A164" s="55"/>
      <c r="B164" s="30"/>
      <c r="C164" s="31"/>
      <c r="D164" s="32"/>
      <c r="E164" s="31"/>
      <c r="F164" s="32"/>
      <c r="G164" s="63">
        <f t="shared" si="1"/>
        <v>0</v>
      </c>
      <c r="H164" s="65"/>
      <c r="I164" s="31"/>
      <c r="J164" s="70"/>
    </row>
    <row r="165" spans="1:7" ht="13.5" customHeight="1">
      <c r="A165" s="52">
        <v>73</v>
      </c>
      <c r="F165" s="37">
        <v>38399</v>
      </c>
      <c r="G165" s="63">
        <f t="shared" si="1"/>
        <v>81870</v>
      </c>
    </row>
    <row r="166" spans="1:10" s="5" customFormat="1" ht="13.5" customHeight="1">
      <c r="A166" s="55"/>
      <c r="B166" s="30"/>
      <c r="C166" s="31"/>
      <c r="D166" s="32"/>
      <c r="E166" s="31"/>
      <c r="F166" s="32"/>
      <c r="G166" s="63">
        <f t="shared" si="1"/>
        <v>0</v>
      </c>
      <c r="H166" s="65"/>
      <c r="I166" s="31"/>
      <c r="J166" s="70"/>
    </row>
    <row r="167" spans="1:7" ht="13.5" customHeight="1">
      <c r="A167" s="52">
        <v>74</v>
      </c>
      <c r="F167" s="37">
        <v>38452</v>
      </c>
      <c r="G167" s="63">
        <f t="shared" si="1"/>
        <v>81075</v>
      </c>
    </row>
    <row r="168" spans="1:10" s="5" customFormat="1" ht="13.5" customHeight="1">
      <c r="A168" s="55"/>
      <c r="B168" s="30"/>
      <c r="C168" s="31"/>
      <c r="D168" s="32"/>
      <c r="E168" s="31"/>
      <c r="F168" s="32"/>
      <c r="G168" s="63">
        <f t="shared" si="1"/>
        <v>0</v>
      </c>
      <c r="H168" s="65"/>
      <c r="I168" s="31"/>
      <c r="J168" s="70"/>
    </row>
    <row r="169" spans="1:7" ht="13.5" customHeight="1">
      <c r="A169" s="52">
        <v>75</v>
      </c>
      <c r="F169" s="37">
        <v>38456</v>
      </c>
      <c r="G169" s="63">
        <f t="shared" si="1"/>
        <v>81015</v>
      </c>
    </row>
    <row r="170" spans="1:10" s="5" customFormat="1" ht="13.5" customHeight="1">
      <c r="A170" s="55"/>
      <c r="B170" s="30"/>
      <c r="C170" s="31"/>
      <c r="D170" s="32"/>
      <c r="E170" s="31"/>
      <c r="F170" s="32"/>
      <c r="G170" s="63">
        <f>IF(F170&gt;1/1/2000,IF($E$2&lt;=(F170+2),75,($E$2-(F170+2))*8+75),)</f>
        <v>0</v>
      </c>
      <c r="H170" s="65"/>
      <c r="I170" s="31"/>
      <c r="J170" s="70"/>
    </row>
    <row r="171" spans="1:10" s="6" customFormat="1" ht="18">
      <c r="A171" s="56"/>
      <c r="B171" s="8" t="s">
        <v>0</v>
      </c>
      <c r="C171" s="9"/>
      <c r="D171" s="10"/>
      <c r="E171" s="9"/>
      <c r="F171" s="10"/>
      <c r="G171" s="62"/>
      <c r="H171" s="62"/>
      <c r="I171" s="9"/>
      <c r="J171" s="67" t="s">
        <v>22</v>
      </c>
    </row>
    <row r="172" spans="2:5" ht="18">
      <c r="B172" s="12" t="s">
        <v>1</v>
      </c>
      <c r="C172" s="13" t="str">
        <f>$C$2</f>
        <v>LIJBS</v>
      </c>
      <c r="D172" s="73" t="s">
        <v>7</v>
      </c>
      <c r="E172" s="38">
        <f>$E$2</f>
        <v>43843</v>
      </c>
    </row>
    <row r="173" spans="3:5" ht="13.5" customHeight="1">
      <c r="C173" s="41"/>
      <c r="D173" s="42"/>
      <c r="E173" s="43"/>
    </row>
    <row r="174" spans="2:10" ht="13.5" customHeight="1">
      <c r="B174" s="20" t="s">
        <v>9</v>
      </c>
      <c r="C174" s="21" t="s">
        <v>4</v>
      </c>
      <c r="D174" s="22" t="s">
        <v>2</v>
      </c>
      <c r="E174" s="21" t="s">
        <v>8</v>
      </c>
      <c r="F174" s="22" t="s">
        <v>3</v>
      </c>
      <c r="G174" s="64" t="s">
        <v>6</v>
      </c>
      <c r="H174" s="64" t="s">
        <v>5</v>
      </c>
      <c r="I174" s="21" t="s">
        <v>16</v>
      </c>
      <c r="J174" s="69" t="s">
        <v>43</v>
      </c>
    </row>
    <row r="175" spans="1:7" ht="13.5" customHeight="1">
      <c r="A175" s="52">
        <v>76</v>
      </c>
      <c r="F175" s="37">
        <v>41562</v>
      </c>
      <c r="G175" s="63">
        <f aca="true" t="shared" si="2" ref="G175:G203">IF(F175&gt;1/1/2000,IF($E$2&lt;=(F175+2),(125+75+40),($E$2-(F175+2))*15+(125+75+40)),)</f>
        <v>34425</v>
      </c>
    </row>
    <row r="176" spans="1:10" s="5" customFormat="1" ht="13.5" customHeight="1">
      <c r="A176" s="55"/>
      <c r="B176" s="30"/>
      <c r="C176" s="31"/>
      <c r="D176" s="32"/>
      <c r="E176" s="31"/>
      <c r="F176" s="32"/>
      <c r="G176" s="63">
        <f t="shared" si="2"/>
        <v>0</v>
      </c>
      <c r="H176" s="65"/>
      <c r="I176" s="31"/>
      <c r="J176" s="70"/>
    </row>
    <row r="177" spans="1:7" ht="13.5" customHeight="1">
      <c r="A177" s="52">
        <v>77</v>
      </c>
      <c r="F177" s="37">
        <v>38372</v>
      </c>
      <c r="G177" s="63">
        <f t="shared" si="2"/>
        <v>82275</v>
      </c>
    </row>
    <row r="178" spans="1:10" s="5" customFormat="1" ht="13.5" customHeight="1">
      <c r="A178" s="55"/>
      <c r="B178" s="30"/>
      <c r="C178" s="31"/>
      <c r="D178" s="32"/>
      <c r="E178" s="31"/>
      <c r="F178" s="32"/>
      <c r="G178" s="63">
        <f t="shared" si="2"/>
        <v>0</v>
      </c>
      <c r="H178" s="65"/>
      <c r="I178" s="31"/>
      <c r="J178" s="70"/>
    </row>
    <row r="179" spans="1:7" ht="13.5" customHeight="1">
      <c r="A179" s="52">
        <v>78</v>
      </c>
      <c r="F179" s="37">
        <v>38364</v>
      </c>
      <c r="G179" s="63">
        <f t="shared" si="2"/>
        <v>82395</v>
      </c>
    </row>
    <row r="180" spans="1:10" s="5" customFormat="1" ht="13.5" customHeight="1">
      <c r="A180" s="55"/>
      <c r="B180" s="30"/>
      <c r="C180" s="31"/>
      <c r="D180" s="32"/>
      <c r="E180" s="31"/>
      <c r="F180" s="32"/>
      <c r="G180" s="63">
        <f t="shared" si="2"/>
        <v>0</v>
      </c>
      <c r="H180" s="65"/>
      <c r="I180" s="31"/>
      <c r="J180" s="70"/>
    </row>
    <row r="181" spans="1:7" ht="13.5" customHeight="1">
      <c r="A181" s="52">
        <v>79</v>
      </c>
      <c r="F181" s="37">
        <v>38455</v>
      </c>
      <c r="G181" s="63">
        <f t="shared" si="2"/>
        <v>81030</v>
      </c>
    </row>
    <row r="182" spans="1:10" s="5" customFormat="1" ht="13.5" customHeight="1">
      <c r="A182" s="55"/>
      <c r="B182" s="30"/>
      <c r="C182" s="31"/>
      <c r="D182" s="32"/>
      <c r="E182" s="31"/>
      <c r="F182" s="32"/>
      <c r="G182" s="63">
        <f t="shared" si="2"/>
        <v>0</v>
      </c>
      <c r="H182" s="65"/>
      <c r="I182" s="31"/>
      <c r="J182" s="70"/>
    </row>
    <row r="183" spans="1:7" ht="13.5" customHeight="1">
      <c r="A183" s="52">
        <v>80</v>
      </c>
      <c r="F183" s="37">
        <v>38433</v>
      </c>
      <c r="G183" s="63">
        <f t="shared" si="2"/>
        <v>81360</v>
      </c>
    </row>
    <row r="184" spans="1:10" s="5" customFormat="1" ht="13.5" customHeight="1">
      <c r="A184" s="55"/>
      <c r="B184" s="30"/>
      <c r="C184" s="31"/>
      <c r="D184" s="32"/>
      <c r="E184" s="31"/>
      <c r="F184" s="32"/>
      <c r="G184" s="63">
        <f t="shared" si="2"/>
        <v>0</v>
      </c>
      <c r="H184" s="65"/>
      <c r="I184" s="31"/>
      <c r="J184" s="70"/>
    </row>
    <row r="185" spans="1:7" ht="13.5" customHeight="1">
      <c r="A185" s="52">
        <v>81</v>
      </c>
      <c r="F185" s="37">
        <v>38317</v>
      </c>
      <c r="G185" s="63">
        <f t="shared" si="2"/>
        <v>83100</v>
      </c>
    </row>
    <row r="186" spans="1:10" s="5" customFormat="1" ht="13.5" customHeight="1">
      <c r="A186" s="55"/>
      <c r="B186" s="30"/>
      <c r="C186" s="31"/>
      <c r="D186" s="32"/>
      <c r="E186" s="31"/>
      <c r="F186" s="32"/>
      <c r="G186" s="63">
        <f t="shared" si="2"/>
        <v>0</v>
      </c>
      <c r="H186" s="65"/>
      <c r="I186" s="31"/>
      <c r="J186" s="70"/>
    </row>
    <row r="187" spans="1:7" ht="13.5" customHeight="1">
      <c r="A187" s="52">
        <v>82</v>
      </c>
      <c r="F187" s="37">
        <v>38455</v>
      </c>
      <c r="G187" s="63">
        <f t="shared" si="2"/>
        <v>81030</v>
      </c>
    </row>
    <row r="188" spans="1:10" s="5" customFormat="1" ht="13.5" customHeight="1">
      <c r="A188" s="55"/>
      <c r="B188" s="30"/>
      <c r="C188" s="31"/>
      <c r="D188" s="32"/>
      <c r="E188" s="31"/>
      <c r="F188" s="32"/>
      <c r="G188" s="63">
        <f t="shared" si="2"/>
        <v>0</v>
      </c>
      <c r="H188" s="65"/>
      <c r="I188" s="31"/>
      <c r="J188" s="70"/>
    </row>
    <row r="189" spans="1:7" ht="13.5" customHeight="1">
      <c r="A189" s="52">
        <v>83</v>
      </c>
      <c r="F189" s="37">
        <v>38471</v>
      </c>
      <c r="G189" s="63">
        <f t="shared" si="2"/>
        <v>80790</v>
      </c>
    </row>
    <row r="190" spans="1:10" s="5" customFormat="1" ht="13.5" customHeight="1">
      <c r="A190" s="55"/>
      <c r="B190" s="30"/>
      <c r="C190" s="31"/>
      <c r="D190" s="32"/>
      <c r="E190" s="31"/>
      <c r="F190" s="32"/>
      <c r="G190" s="63">
        <f t="shared" si="2"/>
        <v>0</v>
      </c>
      <c r="H190" s="65"/>
      <c r="I190" s="31"/>
      <c r="J190" s="70"/>
    </row>
    <row r="191" spans="1:7" ht="13.5" customHeight="1">
      <c r="A191" s="52">
        <v>84</v>
      </c>
      <c r="F191" s="37">
        <v>38473</v>
      </c>
      <c r="G191" s="63">
        <f t="shared" si="2"/>
        <v>80760</v>
      </c>
    </row>
    <row r="192" spans="1:10" s="5" customFormat="1" ht="13.5" customHeight="1">
      <c r="A192" s="55"/>
      <c r="B192" s="30"/>
      <c r="C192" s="31"/>
      <c r="D192" s="32"/>
      <c r="E192" s="31"/>
      <c r="F192" s="32"/>
      <c r="G192" s="63">
        <f t="shared" si="2"/>
        <v>0</v>
      </c>
      <c r="H192" s="65"/>
      <c r="I192" s="31"/>
      <c r="J192" s="70"/>
    </row>
    <row r="193" spans="1:7" ht="13.5" customHeight="1">
      <c r="A193" s="52">
        <v>85</v>
      </c>
      <c r="F193" s="37">
        <v>38323</v>
      </c>
      <c r="G193" s="63">
        <f t="shared" si="2"/>
        <v>83010</v>
      </c>
    </row>
    <row r="194" spans="1:10" s="5" customFormat="1" ht="13.5" customHeight="1">
      <c r="A194" s="55"/>
      <c r="B194" s="30"/>
      <c r="C194" s="31"/>
      <c r="D194" s="32"/>
      <c r="E194" s="31"/>
      <c r="F194" s="32"/>
      <c r="G194" s="63">
        <f t="shared" si="2"/>
        <v>0</v>
      </c>
      <c r="H194" s="65"/>
      <c r="I194" s="31"/>
      <c r="J194" s="70"/>
    </row>
    <row r="195" spans="1:7" ht="13.5" customHeight="1">
      <c r="A195" s="52">
        <v>86</v>
      </c>
      <c r="F195" s="37">
        <v>38324</v>
      </c>
      <c r="G195" s="63">
        <f t="shared" si="2"/>
        <v>82995</v>
      </c>
    </row>
    <row r="196" spans="1:10" s="5" customFormat="1" ht="13.5" customHeight="1">
      <c r="A196" s="55"/>
      <c r="B196" s="30"/>
      <c r="C196" s="31"/>
      <c r="D196" s="32"/>
      <c r="E196" s="31"/>
      <c r="F196" s="32"/>
      <c r="G196" s="63">
        <f t="shared" si="2"/>
        <v>0</v>
      </c>
      <c r="H196" s="65"/>
      <c r="I196" s="31"/>
      <c r="J196" s="70"/>
    </row>
    <row r="197" spans="1:7" ht="13.5" customHeight="1">
      <c r="A197" s="52">
        <v>87</v>
      </c>
      <c r="F197" s="37">
        <v>38485</v>
      </c>
      <c r="G197" s="63">
        <f t="shared" si="2"/>
        <v>80580</v>
      </c>
    </row>
    <row r="198" spans="1:10" s="5" customFormat="1" ht="13.5" customHeight="1">
      <c r="A198" s="55"/>
      <c r="B198" s="30"/>
      <c r="C198" s="31"/>
      <c r="D198" s="32"/>
      <c r="E198" s="31"/>
      <c r="F198" s="32"/>
      <c r="G198" s="63">
        <f t="shared" si="2"/>
        <v>0</v>
      </c>
      <c r="H198" s="65"/>
      <c r="I198" s="31"/>
      <c r="J198" s="70"/>
    </row>
    <row r="199" spans="1:7" ht="13.5" customHeight="1">
      <c r="A199" s="52">
        <v>88</v>
      </c>
      <c r="F199" s="37">
        <v>38357</v>
      </c>
      <c r="G199" s="63">
        <f t="shared" si="2"/>
        <v>82500</v>
      </c>
    </row>
    <row r="200" spans="1:10" s="5" customFormat="1" ht="13.5" customHeight="1">
      <c r="A200" s="55"/>
      <c r="B200" s="30"/>
      <c r="C200" s="31"/>
      <c r="D200" s="32"/>
      <c r="E200" s="31"/>
      <c r="F200" s="32"/>
      <c r="G200" s="63">
        <f t="shared" si="2"/>
        <v>0</v>
      </c>
      <c r="H200" s="65"/>
      <c r="I200" s="31"/>
      <c r="J200" s="70"/>
    </row>
    <row r="201" spans="1:7" ht="13.5" customHeight="1">
      <c r="A201" s="52">
        <v>89</v>
      </c>
      <c r="F201" s="37">
        <v>38360</v>
      </c>
      <c r="G201" s="63">
        <f t="shared" si="2"/>
        <v>82455</v>
      </c>
    </row>
    <row r="202" spans="1:10" s="5" customFormat="1" ht="13.5" customHeight="1">
      <c r="A202" s="55"/>
      <c r="B202" s="30"/>
      <c r="C202" s="31"/>
      <c r="D202" s="32"/>
      <c r="E202" s="31"/>
      <c r="F202" s="32"/>
      <c r="G202" s="63">
        <f t="shared" si="2"/>
        <v>0</v>
      </c>
      <c r="H202" s="65"/>
      <c r="I202" s="31"/>
      <c r="J202" s="70"/>
    </row>
    <row r="203" spans="1:7" ht="13.5" customHeight="1">
      <c r="A203" s="52">
        <v>90</v>
      </c>
      <c r="F203" s="37">
        <v>37988</v>
      </c>
      <c r="G203" s="63">
        <f t="shared" si="2"/>
        <v>88035</v>
      </c>
    </row>
    <row r="204" spans="1:10" s="5" customFormat="1" ht="13.5" customHeight="1">
      <c r="A204" s="55"/>
      <c r="B204" s="30"/>
      <c r="C204" s="31"/>
      <c r="D204" s="32"/>
      <c r="E204" s="31"/>
      <c r="F204" s="32"/>
      <c r="G204" s="63">
        <f>IF(F204&gt;1/1/2000,IF($E$2&lt;=(F204+2),75,($E$2-(F204+2))*8+75),)</f>
        <v>0</v>
      </c>
      <c r="H204" s="65"/>
      <c r="I204" s="31"/>
      <c r="J204" s="70"/>
    </row>
    <row r="205" spans="1:10" s="6" customFormat="1" ht="18">
      <c r="A205" s="56"/>
      <c r="B205" s="8" t="s">
        <v>0</v>
      </c>
      <c r="C205" s="9"/>
      <c r="D205" s="10"/>
      <c r="E205" s="9"/>
      <c r="F205" s="10"/>
      <c r="G205" s="62"/>
      <c r="H205" s="62"/>
      <c r="I205" s="9"/>
      <c r="J205" s="67" t="s">
        <v>23</v>
      </c>
    </row>
    <row r="206" spans="2:5" ht="18" customHeight="1">
      <c r="B206" s="12" t="s">
        <v>1</v>
      </c>
      <c r="C206" s="13" t="str">
        <f>$C$2</f>
        <v>LIJBS</v>
      </c>
      <c r="D206" s="73" t="s">
        <v>7</v>
      </c>
      <c r="E206" s="38">
        <f>$E$2</f>
        <v>43843</v>
      </c>
    </row>
    <row r="207" spans="3:5" ht="13.5" customHeight="1">
      <c r="C207" s="41"/>
      <c r="D207" s="42"/>
      <c r="E207" s="43"/>
    </row>
    <row r="208" spans="2:10" ht="13.5" customHeight="1">
      <c r="B208" s="20" t="s">
        <v>9</v>
      </c>
      <c r="C208" s="21" t="s">
        <v>4</v>
      </c>
      <c r="D208" s="22" t="s">
        <v>2</v>
      </c>
      <c r="E208" s="21" t="s">
        <v>8</v>
      </c>
      <c r="F208" s="22" t="s">
        <v>3</v>
      </c>
      <c r="G208" s="64" t="s">
        <v>6</v>
      </c>
      <c r="H208" s="64" t="s">
        <v>5</v>
      </c>
      <c r="I208" s="21" t="s">
        <v>16</v>
      </c>
      <c r="J208" s="69" t="s">
        <v>43</v>
      </c>
    </row>
    <row r="209" spans="1:7" ht="13.5" customHeight="1">
      <c r="A209" s="52">
        <v>91</v>
      </c>
      <c r="F209" s="37">
        <v>41562</v>
      </c>
      <c r="G209" s="63">
        <f aca="true" t="shared" si="3" ref="G209:G237">IF(F209&gt;1/1/2000,IF($E$2&lt;=(F209+2),(125+75+40),($E$2-(F209+2))*15+(125+75+40)),)</f>
        <v>34425</v>
      </c>
    </row>
    <row r="210" spans="1:10" s="5" customFormat="1" ht="13.5" customHeight="1">
      <c r="A210" s="55"/>
      <c r="B210" s="30"/>
      <c r="C210" s="31"/>
      <c r="D210" s="32"/>
      <c r="E210" s="31"/>
      <c r="F210" s="32"/>
      <c r="G210" s="63">
        <f t="shared" si="3"/>
        <v>0</v>
      </c>
      <c r="H210" s="65"/>
      <c r="I210" s="31"/>
      <c r="J210" s="70"/>
    </row>
    <row r="211" spans="1:7" ht="13.5" customHeight="1">
      <c r="A211" s="52">
        <v>92</v>
      </c>
      <c r="F211" s="37">
        <v>38415</v>
      </c>
      <c r="G211" s="63">
        <f t="shared" si="3"/>
        <v>81630</v>
      </c>
    </row>
    <row r="212" spans="1:10" s="5" customFormat="1" ht="13.5" customHeight="1">
      <c r="A212" s="55"/>
      <c r="B212" s="30"/>
      <c r="C212" s="31"/>
      <c r="D212" s="32"/>
      <c r="E212" s="31"/>
      <c r="F212" s="32"/>
      <c r="G212" s="63">
        <f t="shared" si="3"/>
        <v>0</v>
      </c>
      <c r="H212" s="65"/>
      <c r="I212" s="31"/>
      <c r="J212" s="70"/>
    </row>
    <row r="213" spans="1:7" ht="13.5" customHeight="1">
      <c r="A213" s="52">
        <v>93</v>
      </c>
      <c r="F213" s="37">
        <v>38576</v>
      </c>
      <c r="G213" s="63">
        <f t="shared" si="3"/>
        <v>79215</v>
      </c>
    </row>
    <row r="214" spans="1:10" s="5" customFormat="1" ht="13.5" customHeight="1">
      <c r="A214" s="55"/>
      <c r="B214" s="30"/>
      <c r="C214" s="31"/>
      <c r="D214" s="32"/>
      <c r="E214" s="31"/>
      <c r="F214" s="32"/>
      <c r="G214" s="63">
        <f t="shared" si="3"/>
        <v>0</v>
      </c>
      <c r="H214" s="65"/>
      <c r="I214" s="31"/>
      <c r="J214" s="70"/>
    </row>
    <row r="215" spans="1:7" ht="13.5" customHeight="1">
      <c r="A215" s="52">
        <v>94</v>
      </c>
      <c r="F215" s="37">
        <v>38405</v>
      </c>
      <c r="G215" s="63">
        <f t="shared" si="3"/>
        <v>81780</v>
      </c>
    </row>
    <row r="216" spans="1:10" s="5" customFormat="1" ht="13.5" customHeight="1">
      <c r="A216" s="55"/>
      <c r="B216" s="30"/>
      <c r="C216" s="31"/>
      <c r="D216" s="32"/>
      <c r="E216" s="31"/>
      <c r="F216" s="32"/>
      <c r="G216" s="63">
        <f t="shared" si="3"/>
        <v>0</v>
      </c>
      <c r="H216" s="65"/>
      <c r="I216" s="31"/>
      <c r="J216" s="70"/>
    </row>
    <row r="217" spans="1:7" ht="13.5" customHeight="1">
      <c r="A217" s="52">
        <v>95</v>
      </c>
      <c r="F217" s="37">
        <v>38455</v>
      </c>
      <c r="G217" s="63">
        <f t="shared" si="3"/>
        <v>81030</v>
      </c>
    </row>
    <row r="218" spans="1:10" s="5" customFormat="1" ht="13.5" customHeight="1">
      <c r="A218" s="55"/>
      <c r="B218" s="30"/>
      <c r="C218" s="31"/>
      <c r="D218" s="32"/>
      <c r="E218" s="31"/>
      <c r="F218" s="32"/>
      <c r="G218" s="63">
        <f t="shared" si="3"/>
        <v>0</v>
      </c>
      <c r="H218" s="65"/>
      <c r="I218" s="31"/>
      <c r="J218" s="70"/>
    </row>
    <row r="219" spans="1:7" ht="13.5" customHeight="1">
      <c r="A219" s="52">
        <v>96</v>
      </c>
      <c r="F219" s="37">
        <v>38459</v>
      </c>
      <c r="G219" s="63">
        <f t="shared" si="3"/>
        <v>80970</v>
      </c>
    </row>
    <row r="220" spans="1:10" s="5" customFormat="1" ht="13.5" customHeight="1">
      <c r="A220" s="55"/>
      <c r="B220" s="30"/>
      <c r="C220" s="31"/>
      <c r="D220" s="32"/>
      <c r="E220" s="31"/>
      <c r="F220" s="32"/>
      <c r="G220" s="63">
        <f t="shared" si="3"/>
        <v>0</v>
      </c>
      <c r="H220" s="65"/>
      <c r="I220" s="31"/>
      <c r="J220" s="70"/>
    </row>
    <row r="221" spans="1:7" ht="13.5" customHeight="1">
      <c r="A221" s="52">
        <v>97</v>
      </c>
      <c r="F221" s="37">
        <v>38455</v>
      </c>
      <c r="G221" s="63">
        <f t="shared" si="3"/>
        <v>81030</v>
      </c>
    </row>
    <row r="222" spans="1:10" s="5" customFormat="1" ht="13.5" customHeight="1">
      <c r="A222" s="55"/>
      <c r="B222" s="30"/>
      <c r="C222" s="31"/>
      <c r="D222" s="32"/>
      <c r="E222" s="31"/>
      <c r="F222" s="32"/>
      <c r="G222" s="63">
        <f t="shared" si="3"/>
        <v>0</v>
      </c>
      <c r="H222" s="65"/>
      <c r="I222" s="31"/>
      <c r="J222" s="70"/>
    </row>
    <row r="223" spans="1:7" ht="13.5" customHeight="1">
      <c r="A223" s="52">
        <v>98</v>
      </c>
      <c r="F223" s="37">
        <v>38405</v>
      </c>
      <c r="G223" s="63">
        <f t="shared" si="3"/>
        <v>81780</v>
      </c>
    </row>
    <row r="224" spans="1:10" s="5" customFormat="1" ht="13.5" customHeight="1">
      <c r="A224" s="55"/>
      <c r="B224" s="30"/>
      <c r="C224" s="31"/>
      <c r="D224" s="32"/>
      <c r="E224" s="31"/>
      <c r="F224" s="32"/>
      <c r="G224" s="63">
        <f t="shared" si="3"/>
        <v>0</v>
      </c>
      <c r="H224" s="65"/>
      <c r="I224" s="31"/>
      <c r="J224" s="70"/>
    </row>
    <row r="225" spans="1:7" ht="13.5" customHeight="1">
      <c r="A225" s="52">
        <v>99</v>
      </c>
      <c r="F225" s="37">
        <v>38461</v>
      </c>
      <c r="G225" s="63">
        <f t="shared" si="3"/>
        <v>80940</v>
      </c>
    </row>
    <row r="226" spans="1:10" s="5" customFormat="1" ht="13.5" customHeight="1">
      <c r="A226" s="55"/>
      <c r="B226" s="30"/>
      <c r="C226" s="31"/>
      <c r="D226" s="32"/>
      <c r="E226" s="31"/>
      <c r="F226" s="32"/>
      <c r="G226" s="63">
        <f t="shared" si="3"/>
        <v>0</v>
      </c>
      <c r="H226" s="65"/>
      <c r="I226" s="31"/>
      <c r="J226" s="70"/>
    </row>
    <row r="227" spans="1:7" ht="13.5" customHeight="1">
      <c r="A227" s="52">
        <v>100</v>
      </c>
      <c r="F227" s="37">
        <v>38416</v>
      </c>
      <c r="G227" s="63">
        <f t="shared" si="3"/>
        <v>81615</v>
      </c>
    </row>
    <row r="228" spans="1:10" s="5" customFormat="1" ht="13.5" customHeight="1">
      <c r="A228" s="55"/>
      <c r="B228" s="30"/>
      <c r="C228" s="31"/>
      <c r="D228" s="32"/>
      <c r="E228" s="31"/>
      <c r="F228" s="32"/>
      <c r="G228" s="63">
        <f t="shared" si="3"/>
        <v>0</v>
      </c>
      <c r="H228" s="65"/>
      <c r="I228" s="31"/>
      <c r="J228" s="70"/>
    </row>
    <row r="229" spans="1:7" ht="13.5" customHeight="1">
      <c r="A229" s="52">
        <v>101</v>
      </c>
      <c r="F229" s="37">
        <v>38399</v>
      </c>
      <c r="G229" s="63">
        <f t="shared" si="3"/>
        <v>81870</v>
      </c>
    </row>
    <row r="230" spans="1:10" s="5" customFormat="1" ht="13.5" customHeight="1">
      <c r="A230" s="55"/>
      <c r="B230" s="30"/>
      <c r="C230" s="31"/>
      <c r="D230" s="32"/>
      <c r="E230" s="31"/>
      <c r="F230" s="32"/>
      <c r="G230" s="63">
        <f t="shared" si="3"/>
        <v>0</v>
      </c>
      <c r="H230" s="65"/>
      <c r="I230" s="31"/>
      <c r="J230" s="70"/>
    </row>
    <row r="231" spans="1:7" ht="13.5" customHeight="1">
      <c r="A231" s="52">
        <v>102</v>
      </c>
      <c r="F231" s="37">
        <v>38363</v>
      </c>
      <c r="G231" s="63">
        <f t="shared" si="3"/>
        <v>82410</v>
      </c>
    </row>
    <row r="232" spans="1:10" s="5" customFormat="1" ht="13.5" customHeight="1">
      <c r="A232" s="55"/>
      <c r="B232" s="30"/>
      <c r="C232" s="31"/>
      <c r="D232" s="32"/>
      <c r="E232" s="31"/>
      <c r="F232" s="32"/>
      <c r="G232" s="63">
        <f t="shared" si="3"/>
        <v>0</v>
      </c>
      <c r="H232" s="65"/>
      <c r="I232" s="31"/>
      <c r="J232" s="70"/>
    </row>
    <row r="233" spans="1:7" ht="13.5" customHeight="1">
      <c r="A233" s="52">
        <v>103</v>
      </c>
      <c r="F233" s="37">
        <v>38468</v>
      </c>
      <c r="G233" s="63">
        <f t="shared" si="3"/>
        <v>80835</v>
      </c>
    </row>
    <row r="234" spans="1:10" s="5" customFormat="1" ht="13.5" customHeight="1">
      <c r="A234" s="55"/>
      <c r="B234" s="30"/>
      <c r="C234" s="31"/>
      <c r="D234" s="32"/>
      <c r="E234" s="31"/>
      <c r="F234" s="32"/>
      <c r="G234" s="63">
        <f t="shared" si="3"/>
        <v>0</v>
      </c>
      <c r="H234" s="65"/>
      <c r="I234" s="31"/>
      <c r="J234" s="70"/>
    </row>
    <row r="235" spans="1:7" ht="13.5" customHeight="1">
      <c r="A235" s="52">
        <v>104</v>
      </c>
      <c r="F235" s="37">
        <v>38343</v>
      </c>
      <c r="G235" s="63">
        <f t="shared" si="3"/>
        <v>82710</v>
      </c>
    </row>
    <row r="236" spans="1:10" s="5" customFormat="1" ht="13.5" customHeight="1">
      <c r="A236" s="55"/>
      <c r="B236" s="30"/>
      <c r="C236" s="31"/>
      <c r="D236" s="32"/>
      <c r="E236" s="31"/>
      <c r="F236" s="32"/>
      <c r="G236" s="63">
        <f>IF(F236&gt;1/1/2000,IF($E$2&lt;=(F236+2),75,($E$2-(F236+2))*8+75),)</f>
        <v>0</v>
      </c>
      <c r="H236" s="65"/>
      <c r="I236" s="31"/>
      <c r="J236" s="70"/>
    </row>
    <row r="237" spans="1:7" ht="13.5" customHeight="1">
      <c r="A237" s="52">
        <v>105</v>
      </c>
      <c r="F237" s="37">
        <v>38343</v>
      </c>
      <c r="G237" s="63">
        <f t="shared" si="3"/>
        <v>82710</v>
      </c>
    </row>
    <row r="238" spans="1:10" s="5" customFormat="1" ht="13.5" customHeight="1">
      <c r="A238" s="55"/>
      <c r="B238" s="30"/>
      <c r="C238" s="31"/>
      <c r="D238" s="32"/>
      <c r="E238" s="31"/>
      <c r="F238" s="32"/>
      <c r="G238" s="63">
        <f>IF(F238&gt;1/1/2000,IF($E$2&lt;=(F238+2),75,($E$2-(F238+2))*8+75),)</f>
        <v>0</v>
      </c>
      <c r="H238" s="65"/>
      <c r="I238" s="31"/>
      <c r="J238" s="70"/>
    </row>
    <row r="239" spans="1:10" s="6" customFormat="1" ht="18">
      <c r="A239" s="56"/>
      <c r="B239" s="8" t="s">
        <v>0</v>
      </c>
      <c r="C239" s="9"/>
      <c r="D239" s="10"/>
      <c r="E239" s="9"/>
      <c r="F239" s="10"/>
      <c r="G239" s="62"/>
      <c r="H239" s="62"/>
      <c r="I239" s="9"/>
      <c r="J239" s="67" t="s">
        <v>24</v>
      </c>
    </row>
    <row r="240" spans="2:6" ht="18" customHeight="1">
      <c r="B240" s="12" t="s">
        <v>1</v>
      </c>
      <c r="C240" s="13" t="str">
        <f>$C$2</f>
        <v>LIJBS</v>
      </c>
      <c r="D240" s="74" t="s">
        <v>7</v>
      </c>
      <c r="E240" s="38">
        <f>$E$2</f>
        <v>43843</v>
      </c>
      <c r="F240" s="37"/>
    </row>
    <row r="241" ht="13.5" customHeight="1">
      <c r="C241" s="21"/>
    </row>
    <row r="242" spans="2:10" ht="13.5" customHeight="1">
      <c r="B242" s="20" t="s">
        <v>9</v>
      </c>
      <c r="C242" s="21" t="s">
        <v>4</v>
      </c>
      <c r="D242" s="22" t="s">
        <v>2</v>
      </c>
      <c r="E242" s="21" t="s">
        <v>8</v>
      </c>
      <c r="F242" s="22" t="s">
        <v>3</v>
      </c>
      <c r="G242" s="64" t="s">
        <v>6</v>
      </c>
      <c r="H242" s="64" t="s">
        <v>5</v>
      </c>
      <c r="I242" s="21" t="s">
        <v>16</v>
      </c>
      <c r="J242" s="69" t="s">
        <v>43</v>
      </c>
    </row>
    <row r="243" spans="1:7" ht="13.5" customHeight="1">
      <c r="A243" s="52">
        <v>106</v>
      </c>
      <c r="F243" s="37">
        <v>41562</v>
      </c>
      <c r="G243" s="63">
        <f aca="true" t="shared" si="4" ref="G243:G271">IF(F243&gt;1/1/2000,IF($E$2&lt;=(F243+2),(125+75+40),($E$2-(F243+2))*15+(125+75+40)),)</f>
        <v>34425</v>
      </c>
    </row>
    <row r="244" spans="1:10" s="5" customFormat="1" ht="13.5" customHeight="1">
      <c r="A244" s="55"/>
      <c r="B244" s="30"/>
      <c r="C244" s="31"/>
      <c r="D244" s="32"/>
      <c r="E244" s="31"/>
      <c r="F244" s="32"/>
      <c r="G244" s="63">
        <f t="shared" si="4"/>
        <v>0</v>
      </c>
      <c r="H244" s="65"/>
      <c r="I244" s="31"/>
      <c r="J244" s="70"/>
    </row>
    <row r="245" spans="1:7" ht="13.5" customHeight="1">
      <c r="A245" s="52">
        <v>107</v>
      </c>
      <c r="F245" s="37">
        <v>38462</v>
      </c>
      <c r="G245" s="63">
        <f t="shared" si="4"/>
        <v>80925</v>
      </c>
    </row>
    <row r="246" spans="1:10" s="5" customFormat="1" ht="13.5" customHeight="1">
      <c r="A246" s="55"/>
      <c r="B246" s="30"/>
      <c r="C246" s="31"/>
      <c r="D246" s="32"/>
      <c r="E246" s="31"/>
      <c r="F246" s="32"/>
      <c r="G246" s="63">
        <f t="shared" si="4"/>
        <v>0</v>
      </c>
      <c r="H246" s="65"/>
      <c r="I246" s="31"/>
      <c r="J246" s="70"/>
    </row>
    <row r="247" spans="1:7" ht="13.5" customHeight="1">
      <c r="A247" s="52">
        <v>108</v>
      </c>
      <c r="F247" s="37">
        <v>38406</v>
      </c>
      <c r="G247" s="63">
        <f t="shared" si="4"/>
        <v>81765</v>
      </c>
    </row>
    <row r="248" spans="1:10" s="5" customFormat="1" ht="13.5" customHeight="1">
      <c r="A248" s="55"/>
      <c r="B248" s="30"/>
      <c r="C248" s="31"/>
      <c r="D248" s="32"/>
      <c r="E248" s="31"/>
      <c r="F248" s="32"/>
      <c r="G248" s="63">
        <f t="shared" si="4"/>
        <v>0</v>
      </c>
      <c r="H248" s="65"/>
      <c r="I248" s="31"/>
      <c r="J248" s="70"/>
    </row>
    <row r="249" spans="1:7" ht="13.5" customHeight="1">
      <c r="A249" s="52">
        <v>109</v>
      </c>
      <c r="F249" s="37">
        <v>38453</v>
      </c>
      <c r="G249" s="63">
        <f t="shared" si="4"/>
        <v>81060</v>
      </c>
    </row>
    <row r="250" spans="1:10" s="5" customFormat="1" ht="13.5" customHeight="1">
      <c r="A250" s="55"/>
      <c r="B250" s="30"/>
      <c r="C250" s="31"/>
      <c r="D250" s="32"/>
      <c r="E250" s="31"/>
      <c r="F250" s="32"/>
      <c r="G250" s="63">
        <f t="shared" si="4"/>
        <v>0</v>
      </c>
      <c r="H250" s="65"/>
      <c r="I250" s="31"/>
      <c r="J250" s="70"/>
    </row>
    <row r="251" spans="1:7" ht="13.5" customHeight="1">
      <c r="A251" s="52">
        <v>110</v>
      </c>
      <c r="F251" s="37">
        <v>38443</v>
      </c>
      <c r="G251" s="63">
        <f t="shared" si="4"/>
        <v>81210</v>
      </c>
    </row>
    <row r="252" spans="1:10" s="5" customFormat="1" ht="13.5" customHeight="1">
      <c r="A252" s="55"/>
      <c r="B252" s="30"/>
      <c r="C252" s="31"/>
      <c r="D252" s="32"/>
      <c r="E252" s="31"/>
      <c r="F252" s="32"/>
      <c r="G252" s="63">
        <f t="shared" si="4"/>
        <v>0</v>
      </c>
      <c r="H252" s="65"/>
      <c r="I252" s="31"/>
      <c r="J252" s="70"/>
    </row>
    <row r="253" spans="1:7" ht="13.5" customHeight="1">
      <c r="A253" s="52">
        <v>111</v>
      </c>
      <c r="F253" s="37">
        <v>38457</v>
      </c>
      <c r="G253" s="63">
        <f t="shared" si="4"/>
        <v>81000</v>
      </c>
    </row>
    <row r="254" spans="1:10" s="5" customFormat="1" ht="13.5" customHeight="1">
      <c r="A254" s="55"/>
      <c r="B254" s="30"/>
      <c r="C254" s="31"/>
      <c r="D254" s="32"/>
      <c r="E254" s="31"/>
      <c r="F254" s="32"/>
      <c r="G254" s="63">
        <f t="shared" si="4"/>
        <v>0</v>
      </c>
      <c r="H254" s="65"/>
      <c r="I254" s="31"/>
      <c r="J254" s="70"/>
    </row>
    <row r="255" spans="1:7" ht="13.5" customHeight="1">
      <c r="A255" s="52">
        <v>112</v>
      </c>
      <c r="F255" s="37">
        <v>38408</v>
      </c>
      <c r="G255" s="63">
        <f t="shared" si="4"/>
        <v>81735</v>
      </c>
    </row>
    <row r="256" spans="1:10" s="5" customFormat="1" ht="13.5" customHeight="1">
      <c r="A256" s="55"/>
      <c r="B256" s="30"/>
      <c r="C256" s="31"/>
      <c r="D256" s="32"/>
      <c r="E256" s="31"/>
      <c r="F256" s="32"/>
      <c r="G256" s="63">
        <f t="shared" si="4"/>
        <v>0</v>
      </c>
      <c r="H256" s="65"/>
      <c r="I256" s="31"/>
      <c r="J256" s="70"/>
    </row>
    <row r="257" spans="1:7" ht="13.5" customHeight="1">
      <c r="A257" s="52">
        <v>113</v>
      </c>
      <c r="F257" s="37">
        <v>38461</v>
      </c>
      <c r="G257" s="63">
        <f t="shared" si="4"/>
        <v>80940</v>
      </c>
    </row>
    <row r="258" spans="1:10" s="5" customFormat="1" ht="13.5" customHeight="1">
      <c r="A258" s="55"/>
      <c r="B258" s="30"/>
      <c r="C258" s="31"/>
      <c r="D258" s="32"/>
      <c r="E258" s="31"/>
      <c r="F258" s="32"/>
      <c r="G258" s="63">
        <f t="shared" si="4"/>
        <v>0</v>
      </c>
      <c r="H258" s="65"/>
      <c r="I258" s="31"/>
      <c r="J258" s="70"/>
    </row>
    <row r="259" spans="1:7" ht="13.5" customHeight="1">
      <c r="A259" s="52">
        <v>114</v>
      </c>
      <c r="F259" s="37">
        <v>38461</v>
      </c>
      <c r="G259" s="63">
        <f t="shared" si="4"/>
        <v>80940</v>
      </c>
    </row>
    <row r="260" spans="1:10" s="5" customFormat="1" ht="13.5" customHeight="1">
      <c r="A260" s="55"/>
      <c r="B260" s="30"/>
      <c r="C260" s="31"/>
      <c r="D260" s="32"/>
      <c r="E260" s="31"/>
      <c r="F260" s="32"/>
      <c r="G260" s="63">
        <f t="shared" si="4"/>
        <v>0</v>
      </c>
      <c r="H260" s="65"/>
      <c r="I260" s="31"/>
      <c r="J260" s="70"/>
    </row>
    <row r="261" spans="1:7" ht="13.5" customHeight="1">
      <c r="A261" s="52">
        <v>115</v>
      </c>
      <c r="F261" s="37">
        <v>38461</v>
      </c>
      <c r="G261" s="63">
        <f t="shared" si="4"/>
        <v>80940</v>
      </c>
    </row>
    <row r="262" spans="1:10" s="5" customFormat="1" ht="13.5" customHeight="1">
      <c r="A262" s="55"/>
      <c r="B262" s="30"/>
      <c r="C262" s="31"/>
      <c r="D262" s="32"/>
      <c r="E262" s="31"/>
      <c r="F262" s="32"/>
      <c r="G262" s="63">
        <f t="shared" si="4"/>
        <v>0</v>
      </c>
      <c r="H262" s="65"/>
      <c r="I262" s="31"/>
      <c r="J262" s="70"/>
    </row>
    <row r="263" spans="1:7" ht="13.5" customHeight="1">
      <c r="A263" s="52">
        <v>116</v>
      </c>
      <c r="F263" s="37">
        <v>38461</v>
      </c>
      <c r="G263" s="63">
        <f t="shared" si="4"/>
        <v>80940</v>
      </c>
    </row>
    <row r="264" spans="1:10" s="5" customFormat="1" ht="13.5" customHeight="1">
      <c r="A264" s="55"/>
      <c r="B264" s="30"/>
      <c r="C264" s="31"/>
      <c r="D264" s="32"/>
      <c r="E264" s="31"/>
      <c r="F264" s="32"/>
      <c r="G264" s="63">
        <f t="shared" si="4"/>
        <v>0</v>
      </c>
      <c r="H264" s="65"/>
      <c r="I264" s="31"/>
      <c r="J264" s="70"/>
    </row>
    <row r="265" spans="1:7" ht="13.5" customHeight="1">
      <c r="A265" s="52">
        <v>117</v>
      </c>
      <c r="F265" s="37">
        <v>38476</v>
      </c>
      <c r="G265" s="63">
        <f t="shared" si="4"/>
        <v>80715</v>
      </c>
    </row>
    <row r="266" spans="1:10" s="5" customFormat="1" ht="13.5" customHeight="1">
      <c r="A266" s="55"/>
      <c r="B266" s="30"/>
      <c r="C266" s="31"/>
      <c r="D266" s="32"/>
      <c r="E266" s="31"/>
      <c r="F266" s="32"/>
      <c r="G266" s="63">
        <f t="shared" si="4"/>
        <v>0</v>
      </c>
      <c r="H266" s="65"/>
      <c r="I266" s="31"/>
      <c r="J266" s="70"/>
    </row>
    <row r="267" spans="1:7" ht="13.5" customHeight="1">
      <c r="A267" s="52">
        <v>118</v>
      </c>
      <c r="F267" s="37">
        <v>38404</v>
      </c>
      <c r="G267" s="63">
        <f t="shared" si="4"/>
        <v>81795</v>
      </c>
    </row>
    <row r="268" spans="1:10" s="5" customFormat="1" ht="13.5" customHeight="1">
      <c r="A268" s="55"/>
      <c r="B268" s="30"/>
      <c r="C268" s="31"/>
      <c r="D268" s="32"/>
      <c r="E268" s="31"/>
      <c r="F268" s="32"/>
      <c r="G268" s="63">
        <f t="shared" si="4"/>
        <v>0</v>
      </c>
      <c r="H268" s="65"/>
      <c r="I268" s="31"/>
      <c r="J268" s="70"/>
    </row>
    <row r="269" spans="1:7" ht="13.5" customHeight="1">
      <c r="A269" s="52">
        <v>119</v>
      </c>
      <c r="F269" s="37">
        <v>38397</v>
      </c>
      <c r="G269" s="63">
        <f t="shared" si="4"/>
        <v>81900</v>
      </c>
    </row>
    <row r="270" spans="1:10" s="5" customFormat="1" ht="13.5" customHeight="1">
      <c r="A270" s="55"/>
      <c r="B270" s="30"/>
      <c r="C270" s="31"/>
      <c r="D270" s="32"/>
      <c r="E270" s="31"/>
      <c r="F270" s="32"/>
      <c r="G270" s="63">
        <f t="shared" si="4"/>
        <v>0</v>
      </c>
      <c r="H270" s="65"/>
      <c r="I270" s="31"/>
      <c r="J270" s="70"/>
    </row>
    <row r="271" spans="1:7" ht="13.5" customHeight="1">
      <c r="A271" s="52">
        <v>120</v>
      </c>
      <c r="F271" s="37">
        <v>38404</v>
      </c>
      <c r="G271" s="63">
        <f t="shared" si="4"/>
        <v>81795</v>
      </c>
    </row>
    <row r="272" spans="1:10" s="5" customFormat="1" ht="13.5" customHeight="1">
      <c r="A272" s="55"/>
      <c r="B272" s="30"/>
      <c r="C272" s="31"/>
      <c r="D272" s="32"/>
      <c r="E272" s="31"/>
      <c r="F272" s="32"/>
      <c r="G272" s="63">
        <f>IF(F272&gt;1/1/2000,IF($E$2&lt;=(F272+2),75,($E$2-(F272+2))*8+75),)</f>
        <v>0</v>
      </c>
      <c r="H272" s="65"/>
      <c r="I272" s="31"/>
      <c r="J272" s="70"/>
    </row>
    <row r="273" spans="1:10" s="6" customFormat="1" ht="18">
      <c r="A273" s="56"/>
      <c r="B273" s="8" t="s">
        <v>0</v>
      </c>
      <c r="C273" s="9"/>
      <c r="D273" s="10"/>
      <c r="E273" s="9"/>
      <c r="F273" s="10"/>
      <c r="G273" s="62"/>
      <c r="H273" s="62"/>
      <c r="I273" s="9"/>
      <c r="J273" s="67" t="s">
        <v>25</v>
      </c>
    </row>
    <row r="274" spans="2:6" ht="18" customHeight="1">
      <c r="B274" s="12" t="s">
        <v>1</v>
      </c>
      <c r="C274" s="13" t="str">
        <f>$C$2</f>
        <v>LIJBS</v>
      </c>
      <c r="D274" s="74" t="s">
        <v>7</v>
      </c>
      <c r="E274" s="38">
        <f>$E$2</f>
        <v>43843</v>
      </c>
      <c r="F274" s="37"/>
    </row>
    <row r="275" ht="13.5" customHeight="1">
      <c r="C275" s="21"/>
    </row>
    <row r="276" spans="2:10" ht="13.5" customHeight="1">
      <c r="B276" s="20" t="s">
        <v>9</v>
      </c>
      <c r="C276" s="21" t="s">
        <v>4</v>
      </c>
      <c r="D276" s="22" t="s">
        <v>2</v>
      </c>
      <c r="E276" s="21" t="s">
        <v>8</v>
      </c>
      <c r="F276" s="22" t="s">
        <v>3</v>
      </c>
      <c r="G276" s="64" t="s">
        <v>6</v>
      </c>
      <c r="H276" s="64" t="s">
        <v>5</v>
      </c>
      <c r="I276" s="21" t="s">
        <v>16</v>
      </c>
      <c r="J276" s="69" t="s">
        <v>43</v>
      </c>
    </row>
    <row r="277" spans="1:7" ht="13.5" customHeight="1">
      <c r="A277" s="52">
        <v>121</v>
      </c>
      <c r="F277" s="37">
        <v>41562</v>
      </c>
      <c r="G277" s="63">
        <f aca="true" t="shared" si="5" ref="G277:G306">IF(F277&gt;1/1/2000,IF($E$2&lt;=(F277+2),(125+75+40),($E$2-(F277+2))*15+(125+75+40)),)</f>
        <v>34425</v>
      </c>
    </row>
    <row r="278" spans="1:10" s="5" customFormat="1" ht="13.5" customHeight="1">
      <c r="A278" s="55"/>
      <c r="B278" s="30"/>
      <c r="C278" s="31"/>
      <c r="D278" s="32"/>
      <c r="E278" s="31"/>
      <c r="F278" s="32"/>
      <c r="G278" s="63">
        <f t="shared" si="5"/>
        <v>0</v>
      </c>
      <c r="H278" s="65"/>
      <c r="I278" s="31"/>
      <c r="J278" s="70"/>
    </row>
    <row r="279" spans="1:7" ht="13.5" customHeight="1">
      <c r="A279" s="52">
        <v>122</v>
      </c>
      <c r="F279" s="37">
        <v>38456</v>
      </c>
      <c r="G279" s="63">
        <f t="shared" si="5"/>
        <v>81015</v>
      </c>
    </row>
    <row r="280" spans="1:10" s="5" customFormat="1" ht="13.5" customHeight="1">
      <c r="A280" s="55"/>
      <c r="B280" s="30"/>
      <c r="C280" s="31"/>
      <c r="D280" s="32"/>
      <c r="E280" s="31"/>
      <c r="F280" s="32"/>
      <c r="G280" s="63">
        <f t="shared" si="5"/>
        <v>0</v>
      </c>
      <c r="H280" s="65"/>
      <c r="I280" s="31"/>
      <c r="J280" s="70"/>
    </row>
    <row r="281" spans="1:7" ht="13.5" customHeight="1">
      <c r="A281" s="52">
        <v>123</v>
      </c>
      <c r="F281" s="37">
        <v>38347</v>
      </c>
      <c r="G281" s="63">
        <f t="shared" si="5"/>
        <v>82650</v>
      </c>
    </row>
    <row r="282" spans="1:10" s="5" customFormat="1" ht="13.5" customHeight="1">
      <c r="A282" s="55"/>
      <c r="B282" s="30"/>
      <c r="C282" s="31"/>
      <c r="D282" s="32"/>
      <c r="E282" s="31"/>
      <c r="F282" s="32"/>
      <c r="G282" s="63">
        <f t="shared" si="5"/>
        <v>0</v>
      </c>
      <c r="H282" s="65"/>
      <c r="I282" s="31"/>
      <c r="J282" s="70"/>
    </row>
    <row r="283" spans="1:7" ht="13.5" customHeight="1">
      <c r="A283" s="52">
        <v>124</v>
      </c>
      <c r="F283" s="37">
        <v>38396</v>
      </c>
      <c r="G283" s="63">
        <f t="shared" si="5"/>
        <v>81915</v>
      </c>
    </row>
    <row r="284" spans="1:10" s="5" customFormat="1" ht="13.5" customHeight="1">
      <c r="A284" s="55"/>
      <c r="B284" s="30"/>
      <c r="C284" s="31"/>
      <c r="D284" s="32"/>
      <c r="E284" s="31"/>
      <c r="F284" s="32"/>
      <c r="G284" s="63">
        <f t="shared" si="5"/>
        <v>0</v>
      </c>
      <c r="H284" s="65"/>
      <c r="I284" s="31"/>
      <c r="J284" s="70"/>
    </row>
    <row r="285" spans="1:7" ht="13.5" customHeight="1">
      <c r="A285" s="52">
        <v>125</v>
      </c>
      <c r="F285" s="37">
        <v>38396</v>
      </c>
      <c r="G285" s="63">
        <f t="shared" si="5"/>
        <v>81915</v>
      </c>
    </row>
    <row r="286" spans="1:10" s="5" customFormat="1" ht="13.5" customHeight="1">
      <c r="A286" s="55"/>
      <c r="B286" s="30"/>
      <c r="C286" s="31"/>
      <c r="D286" s="32"/>
      <c r="E286" s="31"/>
      <c r="F286" s="32"/>
      <c r="G286" s="63">
        <f t="shared" si="5"/>
        <v>0</v>
      </c>
      <c r="H286" s="65"/>
      <c r="I286" s="31"/>
      <c r="J286" s="70"/>
    </row>
    <row r="287" spans="1:7" ht="13.5" customHeight="1">
      <c r="A287" s="52">
        <v>126</v>
      </c>
      <c r="F287" s="37">
        <v>38396</v>
      </c>
      <c r="G287" s="63">
        <f t="shared" si="5"/>
        <v>81915</v>
      </c>
    </row>
    <row r="288" spans="1:10" s="5" customFormat="1" ht="13.5" customHeight="1">
      <c r="A288" s="55"/>
      <c r="B288" s="30"/>
      <c r="C288" s="31"/>
      <c r="D288" s="32"/>
      <c r="E288" s="31"/>
      <c r="F288" s="32"/>
      <c r="G288" s="63">
        <f t="shared" si="5"/>
        <v>0</v>
      </c>
      <c r="H288" s="65"/>
      <c r="I288" s="31"/>
      <c r="J288" s="70"/>
    </row>
    <row r="289" spans="1:7" ht="13.5" customHeight="1">
      <c r="A289" s="52">
        <v>127</v>
      </c>
      <c r="F289" s="37">
        <v>38396</v>
      </c>
      <c r="G289" s="63">
        <f t="shared" si="5"/>
        <v>81915</v>
      </c>
    </row>
    <row r="290" spans="1:10" s="5" customFormat="1" ht="13.5" customHeight="1">
      <c r="A290" s="55"/>
      <c r="B290" s="30"/>
      <c r="C290" s="31"/>
      <c r="D290" s="32"/>
      <c r="E290" s="31"/>
      <c r="F290" s="32"/>
      <c r="G290" s="63">
        <f t="shared" si="5"/>
        <v>0</v>
      </c>
      <c r="H290" s="65"/>
      <c r="I290" s="31"/>
      <c r="J290" s="70"/>
    </row>
    <row r="291" spans="1:7" ht="13.5" customHeight="1">
      <c r="A291" s="52">
        <v>128</v>
      </c>
      <c r="F291" s="37">
        <v>38396</v>
      </c>
      <c r="G291" s="63">
        <f t="shared" si="5"/>
        <v>81915</v>
      </c>
    </row>
    <row r="292" spans="1:10" s="5" customFormat="1" ht="13.5" customHeight="1">
      <c r="A292" s="55"/>
      <c r="B292" s="30"/>
      <c r="C292" s="31"/>
      <c r="D292" s="32"/>
      <c r="E292" s="31"/>
      <c r="F292" s="32"/>
      <c r="G292" s="63">
        <f t="shared" si="5"/>
        <v>0</v>
      </c>
      <c r="H292" s="65"/>
      <c r="I292" s="31"/>
      <c r="J292" s="70"/>
    </row>
    <row r="293" spans="1:7" ht="13.5" customHeight="1">
      <c r="A293" s="52">
        <v>129</v>
      </c>
      <c r="F293" s="37">
        <v>38396</v>
      </c>
      <c r="G293" s="63">
        <f t="shared" si="5"/>
        <v>81915</v>
      </c>
    </row>
    <row r="294" spans="1:10" s="5" customFormat="1" ht="13.5" customHeight="1">
      <c r="A294" s="55"/>
      <c r="B294" s="30"/>
      <c r="C294" s="31"/>
      <c r="D294" s="32"/>
      <c r="E294" s="31"/>
      <c r="F294" s="32"/>
      <c r="G294" s="63">
        <f t="shared" si="5"/>
        <v>0</v>
      </c>
      <c r="H294" s="65"/>
      <c r="I294" s="31"/>
      <c r="J294" s="70"/>
    </row>
    <row r="295" spans="1:7" ht="13.5" customHeight="1">
      <c r="A295" s="52">
        <v>130</v>
      </c>
      <c r="F295" s="37">
        <v>38396</v>
      </c>
      <c r="G295" s="63">
        <f t="shared" si="5"/>
        <v>81915</v>
      </c>
    </row>
    <row r="296" spans="1:10" s="5" customFormat="1" ht="13.5" customHeight="1">
      <c r="A296" s="55"/>
      <c r="B296" s="30"/>
      <c r="C296" s="31"/>
      <c r="D296" s="32"/>
      <c r="E296" s="31"/>
      <c r="F296" s="32"/>
      <c r="G296" s="63">
        <f t="shared" si="5"/>
        <v>0</v>
      </c>
      <c r="H296" s="65"/>
      <c r="I296" s="31"/>
      <c r="J296" s="70"/>
    </row>
    <row r="297" spans="1:7" ht="13.5" customHeight="1">
      <c r="A297" s="52">
        <v>131</v>
      </c>
      <c r="F297" s="37">
        <v>38396</v>
      </c>
      <c r="G297" s="63">
        <f t="shared" si="5"/>
        <v>81915</v>
      </c>
    </row>
    <row r="298" spans="1:10" s="5" customFormat="1" ht="13.5" customHeight="1">
      <c r="A298" s="55"/>
      <c r="B298" s="30"/>
      <c r="C298" s="31"/>
      <c r="D298" s="32"/>
      <c r="E298" s="31"/>
      <c r="F298" s="32"/>
      <c r="G298" s="63">
        <f t="shared" si="5"/>
        <v>0</v>
      </c>
      <c r="H298" s="65"/>
      <c r="I298" s="31"/>
      <c r="J298" s="70"/>
    </row>
    <row r="299" spans="1:7" ht="13.5" customHeight="1">
      <c r="A299" s="52">
        <v>132</v>
      </c>
      <c r="F299" s="37">
        <v>38396</v>
      </c>
      <c r="G299" s="63">
        <f t="shared" si="5"/>
        <v>81915</v>
      </c>
    </row>
    <row r="300" spans="1:10" s="5" customFormat="1" ht="13.5" customHeight="1">
      <c r="A300" s="55"/>
      <c r="B300" s="30"/>
      <c r="C300" s="31"/>
      <c r="D300" s="32"/>
      <c r="E300" s="31"/>
      <c r="F300" s="32"/>
      <c r="G300" s="63">
        <f t="shared" si="5"/>
        <v>0</v>
      </c>
      <c r="H300" s="65"/>
      <c r="I300" s="31"/>
      <c r="J300" s="70"/>
    </row>
    <row r="301" spans="1:7" ht="13.5" customHeight="1">
      <c r="A301" s="52">
        <v>133</v>
      </c>
      <c r="F301" s="37">
        <v>38396</v>
      </c>
      <c r="G301" s="63">
        <f t="shared" si="5"/>
        <v>81915</v>
      </c>
    </row>
    <row r="302" spans="1:10" s="5" customFormat="1" ht="13.5" customHeight="1">
      <c r="A302" s="55"/>
      <c r="B302" s="30"/>
      <c r="C302" s="31"/>
      <c r="D302" s="32"/>
      <c r="E302" s="31"/>
      <c r="F302" s="32"/>
      <c r="G302" s="63">
        <f t="shared" si="5"/>
        <v>0</v>
      </c>
      <c r="H302" s="65"/>
      <c r="I302" s="31"/>
      <c r="J302" s="70"/>
    </row>
    <row r="303" spans="1:7" ht="13.5" customHeight="1">
      <c r="A303" s="52">
        <v>134</v>
      </c>
      <c r="F303" s="37">
        <v>38396</v>
      </c>
      <c r="G303" s="63">
        <f t="shared" si="5"/>
        <v>81915</v>
      </c>
    </row>
    <row r="304" spans="1:10" s="5" customFormat="1" ht="13.5" customHeight="1">
      <c r="A304" s="55"/>
      <c r="B304" s="30"/>
      <c r="C304" s="31"/>
      <c r="D304" s="32"/>
      <c r="E304" s="31"/>
      <c r="F304" s="32"/>
      <c r="G304" s="63">
        <f t="shared" si="5"/>
        <v>0</v>
      </c>
      <c r="H304" s="65"/>
      <c r="I304" s="31"/>
      <c r="J304" s="70"/>
    </row>
    <row r="305" spans="1:7" ht="13.5" customHeight="1">
      <c r="A305" s="52">
        <v>135</v>
      </c>
      <c r="F305" s="37">
        <v>38396</v>
      </c>
      <c r="G305" s="63">
        <f t="shared" si="5"/>
        <v>81915</v>
      </c>
    </row>
    <row r="306" spans="1:10" s="5" customFormat="1" ht="13.5" customHeight="1">
      <c r="A306" s="55"/>
      <c r="B306" s="30"/>
      <c r="C306" s="31"/>
      <c r="D306" s="32"/>
      <c r="E306" s="31"/>
      <c r="F306" s="32"/>
      <c r="G306" s="63">
        <f t="shared" si="5"/>
        <v>0</v>
      </c>
      <c r="H306" s="65"/>
      <c r="I306" s="31"/>
      <c r="J306" s="70"/>
    </row>
    <row r="307" spans="1:10" s="6" customFormat="1" ht="18">
      <c r="A307" s="56"/>
      <c r="B307" s="8" t="s">
        <v>0</v>
      </c>
      <c r="C307" s="9"/>
      <c r="D307" s="10"/>
      <c r="E307" s="9"/>
      <c r="F307" s="10"/>
      <c r="G307" s="62"/>
      <c r="H307" s="62"/>
      <c r="I307" s="9"/>
      <c r="J307" s="67" t="s">
        <v>26</v>
      </c>
    </row>
    <row r="308" spans="2:6" ht="18" customHeight="1">
      <c r="B308" s="12" t="s">
        <v>1</v>
      </c>
      <c r="C308" s="13" t="str">
        <f>$C$2</f>
        <v>LIJBS</v>
      </c>
      <c r="D308" s="74" t="s">
        <v>7</v>
      </c>
      <c r="E308" s="38">
        <f>$E$2</f>
        <v>43843</v>
      </c>
      <c r="F308" s="37"/>
    </row>
    <row r="309" ht="13.5" customHeight="1">
      <c r="C309" s="21"/>
    </row>
    <row r="310" spans="2:10" ht="13.5" customHeight="1">
      <c r="B310" s="20" t="s">
        <v>9</v>
      </c>
      <c r="C310" s="21" t="s">
        <v>4</v>
      </c>
      <c r="D310" s="22" t="s">
        <v>2</v>
      </c>
      <c r="E310" s="21" t="s">
        <v>8</v>
      </c>
      <c r="F310" s="22" t="s">
        <v>3</v>
      </c>
      <c r="G310" s="64" t="s">
        <v>6</v>
      </c>
      <c r="H310" s="64" t="s">
        <v>5</v>
      </c>
      <c r="I310" s="21" t="s">
        <v>16</v>
      </c>
      <c r="J310" s="69" t="s">
        <v>43</v>
      </c>
    </row>
    <row r="311" spans="1:7" ht="13.5" customHeight="1">
      <c r="A311" s="52">
        <v>136</v>
      </c>
      <c r="F311" s="37">
        <v>41562</v>
      </c>
      <c r="G311" s="63">
        <f aca="true" t="shared" si="6" ref="G311:G340">IF(F311&gt;1/1/2000,IF($E$2&lt;=(F311+2),(125+75+40),($E$2-(F311+2))*15+(125+75+40)),)</f>
        <v>34425</v>
      </c>
    </row>
    <row r="312" spans="1:10" s="5" customFormat="1" ht="13.5" customHeight="1">
      <c r="A312" s="55"/>
      <c r="B312" s="30"/>
      <c r="C312" s="31"/>
      <c r="D312" s="32"/>
      <c r="E312" s="31"/>
      <c r="F312" s="32"/>
      <c r="G312" s="63">
        <f t="shared" si="6"/>
        <v>0</v>
      </c>
      <c r="H312" s="65"/>
      <c r="I312" s="31"/>
      <c r="J312" s="70"/>
    </row>
    <row r="313" spans="1:7" ht="13.5" customHeight="1">
      <c r="A313" s="52">
        <v>137</v>
      </c>
      <c r="F313" s="37">
        <v>41562</v>
      </c>
      <c r="G313" s="63">
        <f t="shared" si="6"/>
        <v>34425</v>
      </c>
    </row>
    <row r="314" spans="1:10" s="5" customFormat="1" ht="13.5" customHeight="1">
      <c r="A314" s="55"/>
      <c r="B314" s="30"/>
      <c r="C314" s="31"/>
      <c r="D314" s="32"/>
      <c r="E314" s="31"/>
      <c r="F314" s="32"/>
      <c r="G314" s="63">
        <f t="shared" si="6"/>
        <v>0</v>
      </c>
      <c r="H314" s="65"/>
      <c r="I314" s="31"/>
      <c r="J314" s="70"/>
    </row>
    <row r="315" spans="1:7" ht="13.5" customHeight="1">
      <c r="A315" s="52">
        <v>138</v>
      </c>
      <c r="F315" s="37">
        <v>41562</v>
      </c>
      <c r="G315" s="63">
        <f t="shared" si="6"/>
        <v>34425</v>
      </c>
    </row>
    <row r="316" spans="1:10" s="5" customFormat="1" ht="13.5" customHeight="1">
      <c r="A316" s="55"/>
      <c r="B316" s="30"/>
      <c r="C316" s="31"/>
      <c r="D316" s="32"/>
      <c r="E316" s="31"/>
      <c r="F316" s="32"/>
      <c r="G316" s="63">
        <f t="shared" si="6"/>
        <v>0</v>
      </c>
      <c r="H316" s="65"/>
      <c r="I316" s="31"/>
      <c r="J316" s="70"/>
    </row>
    <row r="317" spans="1:7" ht="13.5" customHeight="1">
      <c r="A317" s="52">
        <v>139</v>
      </c>
      <c r="F317" s="37">
        <v>41562</v>
      </c>
      <c r="G317" s="63">
        <f t="shared" si="6"/>
        <v>34425</v>
      </c>
    </row>
    <row r="318" spans="1:10" s="5" customFormat="1" ht="13.5" customHeight="1">
      <c r="A318" s="55"/>
      <c r="B318" s="30"/>
      <c r="C318" s="31"/>
      <c r="D318" s="32"/>
      <c r="E318" s="31"/>
      <c r="F318" s="32"/>
      <c r="G318" s="63">
        <f t="shared" si="6"/>
        <v>0</v>
      </c>
      <c r="H318" s="65"/>
      <c r="I318" s="31"/>
      <c r="J318" s="70"/>
    </row>
    <row r="319" spans="1:7" ht="13.5" customHeight="1">
      <c r="A319" s="52">
        <v>140</v>
      </c>
      <c r="F319" s="37">
        <v>41562</v>
      </c>
      <c r="G319" s="63">
        <f t="shared" si="6"/>
        <v>34425</v>
      </c>
    </row>
    <row r="320" spans="1:10" s="5" customFormat="1" ht="13.5" customHeight="1">
      <c r="A320" s="55"/>
      <c r="B320" s="30"/>
      <c r="C320" s="31"/>
      <c r="D320" s="32"/>
      <c r="E320" s="31"/>
      <c r="F320" s="32"/>
      <c r="G320" s="63">
        <f t="shared" si="6"/>
        <v>0</v>
      </c>
      <c r="H320" s="65"/>
      <c r="I320" s="31"/>
      <c r="J320" s="70"/>
    </row>
    <row r="321" spans="1:7" ht="13.5" customHeight="1">
      <c r="A321" s="52">
        <v>141</v>
      </c>
      <c r="F321" s="37">
        <v>41562</v>
      </c>
      <c r="G321" s="63">
        <f t="shared" si="6"/>
        <v>34425</v>
      </c>
    </row>
    <row r="322" spans="1:10" s="5" customFormat="1" ht="13.5" customHeight="1">
      <c r="A322" s="55"/>
      <c r="B322" s="30"/>
      <c r="C322" s="31"/>
      <c r="D322" s="32"/>
      <c r="E322" s="31"/>
      <c r="F322" s="32"/>
      <c r="G322" s="63">
        <f t="shared" si="6"/>
        <v>0</v>
      </c>
      <c r="H322" s="65"/>
      <c r="I322" s="31"/>
      <c r="J322" s="70"/>
    </row>
    <row r="323" spans="1:7" ht="13.5" customHeight="1">
      <c r="A323" s="52">
        <v>142</v>
      </c>
      <c r="F323" s="37">
        <v>41562</v>
      </c>
      <c r="G323" s="63">
        <f t="shared" si="6"/>
        <v>34425</v>
      </c>
    </row>
    <row r="324" spans="1:10" s="5" customFormat="1" ht="13.5" customHeight="1">
      <c r="A324" s="55"/>
      <c r="B324" s="30"/>
      <c r="C324" s="31"/>
      <c r="D324" s="32"/>
      <c r="E324" s="31"/>
      <c r="F324" s="32"/>
      <c r="G324" s="63">
        <f t="shared" si="6"/>
        <v>0</v>
      </c>
      <c r="H324" s="65"/>
      <c r="I324" s="31"/>
      <c r="J324" s="70"/>
    </row>
    <row r="325" spans="1:7" ht="13.5" customHeight="1">
      <c r="A325" s="52">
        <v>143</v>
      </c>
      <c r="F325" s="37">
        <v>41562</v>
      </c>
      <c r="G325" s="63">
        <f t="shared" si="6"/>
        <v>34425</v>
      </c>
    </row>
    <row r="326" spans="1:10" s="5" customFormat="1" ht="13.5" customHeight="1">
      <c r="A326" s="55"/>
      <c r="B326" s="30"/>
      <c r="C326" s="31"/>
      <c r="D326" s="32"/>
      <c r="E326" s="31"/>
      <c r="F326" s="32"/>
      <c r="G326" s="63">
        <f t="shared" si="6"/>
        <v>0</v>
      </c>
      <c r="H326" s="65"/>
      <c r="I326" s="31"/>
      <c r="J326" s="70"/>
    </row>
    <row r="327" spans="1:7" ht="13.5" customHeight="1">
      <c r="A327" s="52">
        <v>144</v>
      </c>
      <c r="F327" s="37">
        <v>41562</v>
      </c>
      <c r="G327" s="63">
        <f t="shared" si="6"/>
        <v>34425</v>
      </c>
    </row>
    <row r="328" spans="1:10" s="5" customFormat="1" ht="13.5" customHeight="1">
      <c r="A328" s="55"/>
      <c r="B328" s="30"/>
      <c r="C328" s="31"/>
      <c r="D328" s="32"/>
      <c r="E328" s="31"/>
      <c r="F328" s="32"/>
      <c r="G328" s="63">
        <f t="shared" si="6"/>
        <v>0</v>
      </c>
      <c r="H328" s="65"/>
      <c r="I328" s="31"/>
      <c r="J328" s="70"/>
    </row>
    <row r="329" spans="1:7" ht="13.5" customHeight="1">
      <c r="A329" s="52">
        <v>145</v>
      </c>
      <c r="F329" s="37">
        <v>41562</v>
      </c>
      <c r="G329" s="63">
        <f t="shared" si="6"/>
        <v>34425</v>
      </c>
    </row>
    <row r="330" spans="1:10" s="5" customFormat="1" ht="13.5" customHeight="1">
      <c r="A330" s="55"/>
      <c r="B330" s="30"/>
      <c r="C330" s="31"/>
      <c r="D330" s="32"/>
      <c r="E330" s="31"/>
      <c r="F330" s="32"/>
      <c r="G330" s="63">
        <f t="shared" si="6"/>
        <v>0</v>
      </c>
      <c r="H330" s="65"/>
      <c r="I330" s="31"/>
      <c r="J330" s="70"/>
    </row>
    <row r="331" spans="1:7" ht="13.5" customHeight="1">
      <c r="A331" s="52">
        <v>146</v>
      </c>
      <c r="F331" s="37">
        <v>41562</v>
      </c>
      <c r="G331" s="63">
        <f t="shared" si="6"/>
        <v>34425</v>
      </c>
    </row>
    <row r="332" spans="1:10" s="5" customFormat="1" ht="13.5" customHeight="1">
      <c r="A332" s="55"/>
      <c r="B332" s="30"/>
      <c r="C332" s="31"/>
      <c r="D332" s="32"/>
      <c r="E332" s="31"/>
      <c r="F332" s="32"/>
      <c r="G332" s="63">
        <f t="shared" si="6"/>
        <v>0</v>
      </c>
      <c r="H332" s="65"/>
      <c r="I332" s="31"/>
      <c r="J332" s="70"/>
    </row>
    <row r="333" spans="1:7" ht="13.5" customHeight="1">
      <c r="A333" s="52">
        <v>147</v>
      </c>
      <c r="F333" s="37">
        <v>41562</v>
      </c>
      <c r="G333" s="63">
        <f t="shared" si="6"/>
        <v>34425</v>
      </c>
    </row>
    <row r="334" spans="1:10" s="5" customFormat="1" ht="13.5" customHeight="1">
      <c r="A334" s="55"/>
      <c r="B334" s="30"/>
      <c r="C334" s="31"/>
      <c r="D334" s="32"/>
      <c r="E334" s="31"/>
      <c r="F334" s="32"/>
      <c r="G334" s="63">
        <f t="shared" si="6"/>
        <v>0</v>
      </c>
      <c r="H334" s="65"/>
      <c r="I334" s="31"/>
      <c r="J334" s="70"/>
    </row>
    <row r="335" spans="1:7" ht="13.5" customHeight="1">
      <c r="A335" s="52">
        <v>148</v>
      </c>
      <c r="F335" s="37">
        <v>41562</v>
      </c>
      <c r="G335" s="63">
        <f t="shared" si="6"/>
        <v>34425</v>
      </c>
    </row>
    <row r="336" spans="1:10" s="5" customFormat="1" ht="13.5" customHeight="1">
      <c r="A336" s="55"/>
      <c r="B336" s="30"/>
      <c r="C336" s="31"/>
      <c r="D336" s="32"/>
      <c r="E336" s="31"/>
      <c r="F336" s="32"/>
      <c r="G336" s="63">
        <f t="shared" si="6"/>
        <v>0</v>
      </c>
      <c r="H336" s="65"/>
      <c r="I336" s="31"/>
      <c r="J336" s="70"/>
    </row>
    <row r="337" spans="1:7" ht="13.5" customHeight="1">
      <c r="A337" s="52">
        <v>149</v>
      </c>
      <c r="F337" s="37">
        <v>41562</v>
      </c>
      <c r="G337" s="63">
        <f t="shared" si="6"/>
        <v>34425</v>
      </c>
    </row>
    <row r="338" spans="1:10" s="5" customFormat="1" ht="13.5" customHeight="1">
      <c r="A338" s="55"/>
      <c r="B338" s="30"/>
      <c r="C338" s="31"/>
      <c r="D338" s="32"/>
      <c r="E338" s="31"/>
      <c r="F338" s="32"/>
      <c r="G338" s="63">
        <f t="shared" si="6"/>
        <v>0</v>
      </c>
      <c r="H338" s="65"/>
      <c r="I338" s="31"/>
      <c r="J338" s="70"/>
    </row>
    <row r="339" spans="1:7" ht="13.5" customHeight="1">
      <c r="A339" s="52">
        <v>150</v>
      </c>
      <c r="F339" s="37">
        <v>41562</v>
      </c>
      <c r="G339" s="63">
        <f t="shared" si="6"/>
        <v>34425</v>
      </c>
    </row>
    <row r="340" spans="1:10" s="5" customFormat="1" ht="13.5" customHeight="1">
      <c r="A340" s="55"/>
      <c r="B340" s="30"/>
      <c r="C340" s="31"/>
      <c r="D340" s="32"/>
      <c r="E340" s="31"/>
      <c r="F340" s="32"/>
      <c r="G340" s="63">
        <f t="shared" si="6"/>
        <v>0</v>
      </c>
      <c r="H340" s="65"/>
      <c r="I340" s="31"/>
      <c r="J340" s="70"/>
    </row>
  </sheetData>
  <sheetProtection/>
  <conditionalFormatting sqref="G277:G306 G209:G238 G243:G272 G311:G340 G175:G204 G141:G170 G34 G68 G102 G136">
    <cfRule type="cellIs" priority="83" dxfId="0" operator="equal" stopIfTrue="1">
      <formula>0</formula>
    </cfRule>
  </conditionalFormatting>
  <conditionalFormatting sqref="G5:G33">
    <cfRule type="cellIs" priority="4" dxfId="0" operator="equal" stopIfTrue="1">
      <formula>0</formula>
    </cfRule>
  </conditionalFormatting>
  <conditionalFormatting sqref="G39:G67">
    <cfRule type="cellIs" priority="3" dxfId="0" operator="equal" stopIfTrue="1">
      <formula>0</formula>
    </cfRule>
  </conditionalFormatting>
  <conditionalFormatting sqref="G73:G101">
    <cfRule type="cellIs" priority="2" dxfId="0" operator="equal" stopIfTrue="1">
      <formula>0</formula>
    </cfRule>
  </conditionalFormatting>
  <conditionalFormatting sqref="G107:G135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44</v>
      </c>
    </row>
    <row r="20" spans="1:2" ht="12.75">
      <c r="A20" t="s">
        <v>45</v>
      </c>
      <c r="B20" t="s">
        <v>48</v>
      </c>
    </row>
    <row r="21" spans="1:2" ht="12.75">
      <c r="A21" t="s">
        <v>46</v>
      </c>
      <c r="B2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2019-12-26T16:06:39Z</cp:lastPrinted>
  <dcterms:created xsi:type="dcterms:W3CDTF">2005-03-07T13:23:16Z</dcterms:created>
  <dcterms:modified xsi:type="dcterms:W3CDTF">2019-12-26T16:07:48Z</dcterms:modified>
  <cp:category/>
  <cp:version/>
  <cp:contentType/>
  <cp:contentStatus/>
</cp:coreProperties>
</file>