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<sst xmlns="http://schemas.openxmlformats.org/spreadsheetml/2006/main" count="381" uniqueCount="157">
  <si>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</si>
  <si>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</si>
  <si>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</si>
  <si>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</si>
  <si>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</si>
  <si>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</si>
  <si>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</si>
  <si>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</si>
  <si>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</si>
  <si>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</si>
  <si>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</si>
  <si>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</si>
  <si>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</si>
  <si>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</si>
  <si>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</si>
  <si>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</si>
  <si>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</si>
  <si>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</si>
  <si>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</si>
  <si>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</si>
  <si>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</si>
  <si>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</si>
  <si>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</si>
  <si>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</si>
  <si>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</si>
  <si>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</si>
  <si>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</si>
  <si>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</si>
  <si>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</si>
  <si>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</si>
  <si>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</si>
  <si>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</si>
  <si>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</si>
  <si>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</si>
  <si>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</si>
  <si>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</si>
  <si>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</si>
  <si>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</si>
  <si>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</si>
  <si>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</si>
  <si>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</si>
  <si>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</si>
  <si>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</si>
  <si>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DEPOSIT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</si>
  <si>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</si>
  <si>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</si>
  <si>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</si>
  <si>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</si>
  <si>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</si>
  <si>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</si>
  <si>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BOBBY'S</t>
  </si>
  <si>
    <t>2012 NISSAN</t>
  </si>
  <si>
    <t>3N1BC1CP6CK295524</t>
  </si>
  <si>
    <t>2019 TOYOTA</t>
  </si>
  <si>
    <t>2T3P1RFV0KC022082</t>
  </si>
  <si>
    <t>2019 DODGE</t>
  </si>
  <si>
    <t>2C3CDXHG1KH607720</t>
  </si>
  <si>
    <t>2016 CHEVROLET</t>
  </si>
  <si>
    <t>1G1ZB5ST1GF190316</t>
  </si>
  <si>
    <t>2015 NISSAN</t>
  </si>
  <si>
    <t>1N4AL3AP1FN886050</t>
  </si>
  <si>
    <t>2005 PONTIAC</t>
  </si>
  <si>
    <t>2G2WP522751173418</t>
  </si>
  <si>
    <t>2011 DODGE</t>
  </si>
  <si>
    <t>1D4PU5GK9BW535208</t>
  </si>
  <si>
    <t>2007 JEEP</t>
  </si>
  <si>
    <t>1J8FT470557D221183</t>
  </si>
  <si>
    <t>2014 CHRYSLER</t>
  </si>
  <si>
    <t>2C4RC1CG3ER112575</t>
  </si>
  <si>
    <t>2012 JEEP</t>
  </si>
  <si>
    <t>1C4RJFCT8CC136098</t>
  </si>
  <si>
    <t>2000 FORD</t>
  </si>
  <si>
    <t>2FMZA5041YBC68856</t>
  </si>
  <si>
    <t>2004 DODGE</t>
  </si>
  <si>
    <t>1B3ES56C74D642018</t>
  </si>
  <si>
    <t>2014 JEEP</t>
  </si>
  <si>
    <t>1C4NJCEB0ED854193</t>
  </si>
  <si>
    <t>2001 HONDA</t>
  </si>
  <si>
    <t>1HGEM22911L058735</t>
  </si>
  <si>
    <t>2007 DODGE</t>
  </si>
  <si>
    <t>2D4FV47V97H807548</t>
  </si>
  <si>
    <t>2001 PONTIAC</t>
  </si>
  <si>
    <t>1G2WP12KX1F248723</t>
  </si>
  <si>
    <t>2016 LEXUS</t>
  </si>
  <si>
    <t>2T2BZMCA7GC045295</t>
  </si>
  <si>
    <t>2002 CHEVROLET</t>
  </si>
  <si>
    <t>1GNEK13Z82J322275</t>
  </si>
  <si>
    <t>2000 LINCOLN</t>
  </si>
  <si>
    <t>5LMPU28A1YLJ04446</t>
  </si>
  <si>
    <t>2005 CHEVROLET</t>
  </si>
  <si>
    <t>3GNFK16Z35G285528</t>
  </si>
  <si>
    <t>2012 FORD</t>
  </si>
  <si>
    <t>1FAHP3F26CL128941</t>
  </si>
  <si>
    <t>2006 FORD</t>
  </si>
  <si>
    <t>1FMYU93196KB09873</t>
  </si>
  <si>
    <t>2001 VOLKSWAGEN</t>
  </si>
  <si>
    <t>3VWCB21C11M467242</t>
  </si>
  <si>
    <t>1D7HU18P17J596275</t>
  </si>
  <si>
    <t>1999 DODGE</t>
  </si>
  <si>
    <t>1B4GP44G8XB622382</t>
  </si>
  <si>
    <t>2013 FORD</t>
  </si>
  <si>
    <t>1FTNF1CF7DKF30444</t>
  </si>
  <si>
    <t>2007 SATURN</t>
  </si>
  <si>
    <t>1G8ZS57N27F222251</t>
  </si>
  <si>
    <t>2000 MERC BENZ</t>
  </si>
  <si>
    <t>WDBNG70J3YA128174</t>
  </si>
  <si>
    <t>200G DODGE</t>
  </si>
  <si>
    <t>2D4G44L06R746889</t>
  </si>
  <si>
    <t>WDBJF65J9YB087869</t>
  </si>
  <si>
    <t>2017 CHEVROLET</t>
  </si>
  <si>
    <t>1G1FH1R75H0126092</t>
  </si>
  <si>
    <t>2004 GMC</t>
  </si>
  <si>
    <t>1GKEK63U54J203519</t>
  </si>
  <si>
    <t>2004 CHRYSLER</t>
  </si>
  <si>
    <t>2C8GF68434R632587</t>
  </si>
  <si>
    <t>2003 BUICK</t>
  </si>
  <si>
    <t>3G5DA03E93S609050</t>
  </si>
  <si>
    <t>2G11Z5SAG149007</t>
  </si>
  <si>
    <t>2003 PONTIAC</t>
  </si>
  <si>
    <t>3G7DB03E23S539934</t>
  </si>
  <si>
    <t>2009 CHEVROLET</t>
  </si>
  <si>
    <t>1G1AS58H597156778</t>
  </si>
  <si>
    <t xml:space="preserve">2012 BMW </t>
  </si>
  <si>
    <t>5UXZW0C52CL6635667</t>
  </si>
  <si>
    <t>2016 LINCOLN</t>
  </si>
  <si>
    <t>2LMTJ8LP1GBL70710</t>
  </si>
  <si>
    <t>1998 BUICK</t>
  </si>
  <si>
    <t>2G4WS52M4W1465648</t>
  </si>
  <si>
    <t>1FAFP5524YG208887</t>
  </si>
  <si>
    <t>2005 CADILLAC</t>
  </si>
  <si>
    <t>1GYEE637650161828</t>
  </si>
  <si>
    <t>2004 CHEVROLET</t>
  </si>
  <si>
    <t>2GEC19V741151638</t>
  </si>
  <si>
    <t>2013 CHEVROLET</t>
  </si>
  <si>
    <t>1G11C5SA5DF143732</t>
  </si>
  <si>
    <t>2010 DODGE</t>
  </si>
  <si>
    <t>2D4RN4DE3AR17301</t>
  </si>
  <si>
    <t>2018 FORD</t>
  </si>
  <si>
    <t>1FTEW1EGXJFD51481</t>
  </si>
  <si>
    <t>2001 FORD</t>
  </si>
  <si>
    <t>1FTYR10U91TA64376</t>
  </si>
  <si>
    <t>2007 FORD</t>
  </si>
  <si>
    <t>1FMFU20597LA65486</t>
  </si>
  <si>
    <t>2G2WS522451167851</t>
  </si>
  <si>
    <t>2008 CHEVROLET</t>
  </si>
  <si>
    <t>2G1WT58N489120361</t>
  </si>
  <si>
    <t>2010 CHEVROLET</t>
  </si>
  <si>
    <t>1G1ZC5EB5AF226175</t>
  </si>
  <si>
    <t>1G1ZT62835F301329</t>
  </si>
  <si>
    <t>1FAFP5525YG200975</t>
  </si>
  <si>
    <t>1998 FORD</t>
  </si>
  <si>
    <t>2FTZX1725WCA04353</t>
  </si>
  <si>
    <t>2002 OLDSMOBILE</t>
  </si>
  <si>
    <t>1GHDT13S022253087</t>
  </si>
  <si>
    <t>2003 FORD</t>
  </si>
  <si>
    <t>1FMZU72K53ZB55917</t>
  </si>
  <si>
    <t>10807 LYNDON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</si>
</sst>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="112" zoomScaleNormal="112" zoomScalePageLayoutView="0" workbookViewId="0" topLeftCell="A1">
      <selection activeCell="D15" sqref="D15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80"/>
      <c r="D1" s="80"/>
      <c r="E1" s="80"/>
      <c r="F1" s="80"/>
      <c r="G1" s="81"/>
      <c r="H1" s="81"/>
      <c r="I1" s="81"/>
      <c r="J1" s="82"/>
    </row>
    <row r="2" spans="2:6" ht="18">
      <c r="B2" s="75" t="s">
        <v>1</v>
      </c>
      <c r="C2" s="76" t="s">
        <v>50</v>
      </c>
      <c r="D2" s="77" t="s">
        <v>7</v>
      </c>
      <c r="E2" s="78">
        <v>43846</v>
      </c>
      <c r="F2" s="79"/>
    </row>
    <row r="3" spans="3:5" ht="13.5" customHeight="1">
      <c r="C3" s="18" t="s">
        <v>156</v>
      </c>
      <c r="E3" s="21" t="s">
        <v>49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51</v>
      </c>
      <c r="D5" s="83" t="s">
        <v>52</v>
      </c>
      <c r="F5" s="37"/>
    </row>
    <row r="6" spans="1:10" s="5" customFormat="1" ht="13.5" customHeight="1">
      <c r="A6" s="55"/>
      <c r="B6" s="25"/>
      <c r="C6" s="26"/>
      <c r="D6" s="27"/>
      <c r="E6" s="26"/>
      <c r="F6" s="32"/>
      <c r="G6" s="63"/>
      <c r="H6" s="65"/>
      <c r="I6" s="31"/>
      <c r="J6" s="70"/>
    </row>
    <row r="7" spans="1:6" ht="13.5" customHeight="1">
      <c r="A7" s="52">
        <v>2</v>
      </c>
      <c r="C7" s="29" t="s">
        <v>53</v>
      </c>
      <c r="D7" s="83" t="s">
        <v>54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55</v>
      </c>
      <c r="D9" s="83" t="s">
        <v>56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57</v>
      </c>
      <c r="D11" s="83" t="s">
        <v>58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59</v>
      </c>
      <c r="D13" s="83" t="s">
        <v>60</v>
      </c>
      <c r="F13" s="37"/>
    </row>
    <row r="14" spans="1:10" s="5" customFormat="1" ht="13.5" customHeight="1">
      <c r="A14" s="55"/>
      <c r="B14" s="25"/>
      <c r="C14" s="26"/>
      <c r="D14" s="27"/>
      <c r="E14" s="26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61</v>
      </c>
      <c r="D15" s="83" t="s">
        <v>62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63</v>
      </c>
      <c r="D17" s="83" t="s">
        <v>64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65</v>
      </c>
      <c r="D19" s="83" t="s">
        <v>66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67</v>
      </c>
      <c r="D21" s="83" t="s">
        <v>68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69</v>
      </c>
      <c r="D23" s="83" t="s">
        <v>70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71</v>
      </c>
      <c r="D25" s="83" t="s">
        <v>72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73</v>
      </c>
      <c r="D27" s="83" t="s">
        <v>74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75</v>
      </c>
      <c r="D29" s="83" t="s">
        <v>76</v>
      </c>
      <c r="F29" s="37"/>
    </row>
    <row r="30" spans="1:10" s="5" customFormat="1" ht="13.5" customHeight="1">
      <c r="A30" s="55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77</v>
      </c>
      <c r="D31" s="83" t="s">
        <v>78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79</v>
      </c>
      <c r="D33" s="83" t="s">
        <v>80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BOBBY'S</v>
      </c>
      <c r="D36" s="73" t="s">
        <v>7</v>
      </c>
      <c r="E36" s="38">
        <v>43846</v>
      </c>
    </row>
    <row r="37" spans="3:5" ht="18">
      <c r="C37" s="18" t="s">
        <v>156</v>
      </c>
      <c r="D37" s="86"/>
      <c r="E37" s="21" t="s">
        <v>49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81</v>
      </c>
      <c r="D39" s="83" t="s">
        <v>82</v>
      </c>
      <c r="F39" s="37"/>
    </row>
    <row r="40" spans="1:10" s="5" customFormat="1" ht="13.5" customHeight="1">
      <c r="A40" s="55"/>
      <c r="B40" s="25"/>
      <c r="C40" s="26"/>
      <c r="D40" s="27"/>
      <c r="E40" s="26"/>
      <c r="F40" s="32"/>
      <c r="G40" s="63"/>
      <c r="H40" s="65"/>
      <c r="I40" s="31"/>
      <c r="J40" s="70"/>
    </row>
    <row r="41" spans="1:6" ht="13.5" customHeight="1">
      <c r="A41" s="52">
        <v>17</v>
      </c>
      <c r="C41" s="29" t="s">
        <v>83</v>
      </c>
      <c r="D41" s="83" t="s">
        <v>84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85</v>
      </c>
      <c r="D43" s="83" t="s">
        <v>86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87</v>
      </c>
      <c r="D45" s="83" t="s">
        <v>88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89</v>
      </c>
      <c r="D47" s="83" t="s">
        <v>90</v>
      </c>
      <c r="F47" s="37"/>
    </row>
    <row r="48" spans="1:10" s="5" customFormat="1" ht="13.5" customHeight="1">
      <c r="A48" s="55"/>
      <c r="B48" s="25"/>
      <c r="C48" s="26"/>
      <c r="D48" s="27"/>
      <c r="E48" s="26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91</v>
      </c>
      <c r="D49" s="83" t="s">
        <v>92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93</v>
      </c>
      <c r="D51" s="83" t="s">
        <v>94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95</v>
      </c>
      <c r="D53" s="83" t="s">
        <v>96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79</v>
      </c>
      <c r="D55" s="83" t="s">
        <v>97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98</v>
      </c>
      <c r="D57" s="83" t="s">
        <v>99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100</v>
      </c>
      <c r="D59" s="83" t="s">
        <v>101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102</v>
      </c>
      <c r="D61" s="83" t="s">
        <v>103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104</v>
      </c>
      <c r="D63" s="83" t="s">
        <v>105</v>
      </c>
      <c r="F63" s="37"/>
    </row>
    <row r="64" spans="1:10" s="5" customFormat="1" ht="13.5" customHeight="1">
      <c r="A64" s="55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106</v>
      </c>
      <c r="D65" s="83" t="s">
        <v>107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104</v>
      </c>
      <c r="D67" s="83" t="s">
        <v>108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BOBBY'S</v>
      </c>
      <c r="D70" s="73" t="s">
        <v>7</v>
      </c>
      <c r="E70" s="38">
        <v>43846</v>
      </c>
    </row>
    <row r="71" spans="3:5" ht="13.5" customHeight="1">
      <c r="C71" s="41" t="s">
        <v>156</v>
      </c>
      <c r="D71" s="42"/>
      <c r="E71" s="84" t="s">
        <v>49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109</v>
      </c>
      <c r="D73" s="83" t="s">
        <v>110</v>
      </c>
      <c r="E73" s="46"/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111</v>
      </c>
      <c r="D75" s="83" t="s">
        <v>112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113</v>
      </c>
      <c r="D77" s="83" t="s">
        <v>114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115</v>
      </c>
      <c r="D79" s="83" t="s">
        <v>116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57</v>
      </c>
      <c r="D81" s="83" t="s">
        <v>117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118</v>
      </c>
      <c r="D83" s="83" t="s">
        <v>119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120</v>
      </c>
      <c r="D85" s="83" t="s">
        <v>121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122</v>
      </c>
      <c r="D87" s="83" t="s">
        <v>123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124</v>
      </c>
      <c r="D89" s="83" t="s">
        <v>125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126</v>
      </c>
      <c r="D91" s="83" t="s">
        <v>127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 t="s">
        <v>71</v>
      </c>
      <c r="D93" s="83" t="s">
        <v>128</v>
      </c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 t="s">
        <v>129</v>
      </c>
      <c r="D95" s="83" t="s">
        <v>130</v>
      </c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 t="s">
        <v>131</v>
      </c>
      <c r="D97" s="83" t="s">
        <v>132</v>
      </c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 t="s">
        <v>133</v>
      </c>
      <c r="D99" s="83" t="s">
        <v>134</v>
      </c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 t="s">
        <v>135</v>
      </c>
      <c r="D101" s="83" t="s">
        <v>136</v>
      </c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BOBBY'S</v>
      </c>
      <c r="D104" s="73" t="s">
        <v>7</v>
      </c>
      <c r="E104" s="38">
        <f>$E$2</f>
        <v>43846</v>
      </c>
    </row>
    <row r="105" spans="3:5" ht="17.25" customHeight="1">
      <c r="C105" s="41" t="s">
        <v>156</v>
      </c>
      <c r="D105" s="87"/>
      <c r="E105" s="84" t="s">
        <v>49</v>
      </c>
    </row>
    <row r="106" spans="2:10" ht="13.5" customHeight="1">
      <c r="B106" s="20"/>
      <c r="C106" s="21" t="s">
        <v>4</v>
      </c>
      <c r="D106" s="22" t="s">
        <v>2</v>
      </c>
      <c r="E106" s="21"/>
      <c r="F106" s="22"/>
      <c r="G106" s="64"/>
      <c r="H106" s="64"/>
      <c r="I106" s="21"/>
      <c r="J106" s="69"/>
    </row>
    <row r="107" spans="1:6" ht="13.5" customHeight="1">
      <c r="A107" s="52">
        <v>46</v>
      </c>
      <c r="C107" s="29" t="s">
        <v>137</v>
      </c>
      <c r="D107" s="83" t="s">
        <v>138</v>
      </c>
      <c r="F107" s="37"/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/>
      <c r="H108" s="65"/>
      <c r="I108" s="31"/>
      <c r="J108" s="70"/>
    </row>
    <row r="109" spans="1:6" ht="13.5" customHeight="1">
      <c r="A109" s="52">
        <v>47</v>
      </c>
      <c r="C109" s="29" t="s">
        <v>139</v>
      </c>
      <c r="D109" s="83" t="s">
        <v>140</v>
      </c>
      <c r="F109" s="37"/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/>
      <c r="H110" s="65"/>
      <c r="I110" s="31"/>
      <c r="J110" s="70"/>
    </row>
    <row r="111" spans="1:8" ht="13.5" customHeight="1">
      <c r="A111" s="52">
        <v>48</v>
      </c>
      <c r="C111" s="29" t="s">
        <v>141</v>
      </c>
      <c r="D111" s="83" t="s">
        <v>142</v>
      </c>
      <c r="F111" s="37"/>
      <c r="H111" s="85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/>
      <c r="H112" s="65"/>
      <c r="I112" s="31"/>
      <c r="J112" s="70"/>
    </row>
    <row r="113" spans="1:6" ht="13.5" customHeight="1">
      <c r="A113" s="52">
        <v>49</v>
      </c>
      <c r="C113" s="29" t="s">
        <v>61</v>
      </c>
      <c r="D113" s="83" t="s">
        <v>143</v>
      </c>
      <c r="F113" s="37"/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/>
      <c r="H114" s="65"/>
      <c r="I114" s="31"/>
      <c r="J114" s="70"/>
    </row>
    <row r="115" spans="1:6" ht="13.5" customHeight="1">
      <c r="A115" s="52">
        <v>50</v>
      </c>
      <c r="C115" s="29" t="s">
        <v>144</v>
      </c>
      <c r="D115" s="83" t="s">
        <v>145</v>
      </c>
      <c r="F115" s="37"/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/>
      <c r="H116" s="65"/>
      <c r="I116" s="31"/>
      <c r="J116" s="70"/>
    </row>
    <row r="117" spans="1:6" ht="13.5" customHeight="1">
      <c r="A117" s="52">
        <v>51</v>
      </c>
      <c r="C117" s="29" t="s">
        <v>146</v>
      </c>
      <c r="D117" s="83" t="s">
        <v>147</v>
      </c>
      <c r="F117" s="37"/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/>
      <c r="H118" s="65"/>
      <c r="I118" s="31"/>
      <c r="J118" s="70"/>
    </row>
    <row r="119" spans="1:6" ht="13.5" customHeight="1">
      <c r="A119" s="52">
        <v>52</v>
      </c>
      <c r="C119" s="29" t="s">
        <v>89</v>
      </c>
      <c r="D119" s="83" t="s">
        <v>148</v>
      </c>
      <c r="F119" s="37"/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/>
      <c r="H120" s="65"/>
      <c r="I120" s="31"/>
      <c r="J120" s="70"/>
    </row>
    <row r="121" spans="1:6" ht="13.5" customHeight="1">
      <c r="A121" s="52">
        <v>53</v>
      </c>
      <c r="C121" s="29" t="s">
        <v>71</v>
      </c>
      <c r="D121" s="83" t="s">
        <v>149</v>
      </c>
      <c r="F121" s="37"/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/>
      <c r="H122" s="65"/>
      <c r="I122" s="31"/>
      <c r="J122" s="70"/>
    </row>
    <row r="123" spans="1:6" ht="13.5" customHeight="1">
      <c r="A123" s="52">
        <v>54</v>
      </c>
      <c r="C123" s="15" t="s">
        <v>150</v>
      </c>
      <c r="D123" s="19" t="s">
        <v>151</v>
      </c>
      <c r="F123" s="37"/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/>
      <c r="H124" s="65"/>
      <c r="I124" s="31"/>
      <c r="J124" s="70"/>
    </row>
    <row r="125" spans="1:6" ht="13.5" customHeight="1">
      <c r="A125" s="52">
        <v>55</v>
      </c>
      <c r="C125" s="15" t="s">
        <v>152</v>
      </c>
      <c r="D125" s="19" t="s">
        <v>153</v>
      </c>
      <c r="F125" s="37"/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/>
      <c r="H126" s="65"/>
      <c r="I126" s="31"/>
      <c r="J126" s="70"/>
    </row>
    <row r="127" spans="1:6" ht="13.5" customHeight="1">
      <c r="A127" s="52">
        <v>56</v>
      </c>
      <c r="C127" s="15" t="s">
        <v>154</v>
      </c>
      <c r="D127" s="19" t="s">
        <v>155</v>
      </c>
      <c r="F127" s="37"/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/>
      <c r="H128" s="65"/>
      <c r="I128" s="31"/>
      <c r="J128" s="70"/>
    </row>
    <row r="129" spans="1:6" ht="13.5" customHeight="1">
      <c r="A129" s="52">
        <v>57</v>
      </c>
      <c r="F129" s="37"/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/>
      <c r="H130" s="65"/>
      <c r="I130" s="31"/>
      <c r="J130" s="70"/>
    </row>
    <row r="131" spans="1:6" ht="13.5" customHeight="1">
      <c r="A131" s="52">
        <v>58</v>
      </c>
      <c r="F131" s="37"/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/>
      <c r="H132" s="65"/>
      <c r="I132" s="31"/>
      <c r="J132" s="70"/>
    </row>
    <row r="133" spans="1:6" ht="13.5" customHeight="1">
      <c r="A133" s="52">
        <v>59</v>
      </c>
      <c r="F133" s="37"/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/>
      <c r="H134" s="65"/>
      <c r="I134" s="31"/>
      <c r="J134" s="70"/>
    </row>
    <row r="135" spans="1:6" ht="13.5" customHeight="1">
      <c r="A135" s="52">
        <v>60</v>
      </c>
      <c r="F135" s="37"/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BOBBY'S</v>
      </c>
      <c r="D138" s="73" t="s">
        <v>7</v>
      </c>
      <c r="E138" s="38">
        <f>$E$2</f>
        <v>43846</v>
      </c>
    </row>
    <row r="139" spans="3:5" ht="18" customHeight="1">
      <c r="C139" s="41"/>
      <c r="D139" s="88"/>
      <c r="E139" s="84" t="s">
        <v>49</v>
      </c>
    </row>
    <row r="140" spans="2:10" ht="13.5" customHeight="1">
      <c r="B140" s="20" t="s">
        <v>9</v>
      </c>
      <c r="C140" s="21" t="s">
        <v>4</v>
      </c>
      <c r="D140" s="22" t="s">
        <v>2</v>
      </c>
      <c r="E140" s="21" t="s">
        <v>8</v>
      </c>
      <c r="F140" s="22" t="s">
        <v>3</v>
      </c>
      <c r="G140" s="64" t="s">
        <v>6</v>
      </c>
      <c r="H140" s="64" t="s">
        <v>5</v>
      </c>
      <c r="I140" s="21" t="s">
        <v>16</v>
      </c>
      <c r="J140" s="69" t="s">
        <v>43</v>
      </c>
    </row>
    <row r="141" spans="1:7" ht="13.5" customHeight="1">
      <c r="A141" s="52">
        <v>61</v>
      </c>
      <c r="F141" s="37">
        <v>41562</v>
      </c>
      <c r="G141" s="63">
        <f aca="true" t="shared" si="0" ref="G141:G169">IF(F141&gt;1/1/2000,IF($E$2&lt;=(F141+2),(125+75+40),($E$2-(F141+2))*15+(125+75+40)),)</f>
        <v>34470</v>
      </c>
    </row>
    <row r="142" spans="1:10" s="5" customFormat="1" ht="13.5" customHeight="1">
      <c r="A142" s="55"/>
      <c r="B142" s="30"/>
      <c r="C142" s="31"/>
      <c r="D142" s="32"/>
      <c r="E142" s="31"/>
      <c r="F142" s="32"/>
      <c r="G142" s="63">
        <f t="shared" si="0"/>
        <v>0</v>
      </c>
      <c r="H142" s="65"/>
      <c r="I142" s="31"/>
      <c r="J142" s="70"/>
    </row>
    <row r="143" spans="1:7" ht="13.5" customHeight="1">
      <c r="A143" s="52">
        <v>62</v>
      </c>
      <c r="F143" s="37">
        <v>38351</v>
      </c>
      <c r="G143" s="63">
        <f t="shared" si="0"/>
        <v>82635</v>
      </c>
    </row>
    <row r="144" spans="1:10" s="5" customFormat="1" ht="13.5" customHeight="1">
      <c r="A144" s="55"/>
      <c r="B144" s="30"/>
      <c r="C144" s="31"/>
      <c r="D144" s="32"/>
      <c r="E144" s="31"/>
      <c r="F144" s="32"/>
      <c r="G144" s="63">
        <f t="shared" si="0"/>
        <v>0</v>
      </c>
      <c r="H144" s="65"/>
      <c r="I144" s="31"/>
      <c r="J144" s="70"/>
    </row>
    <row r="145" spans="1:7" ht="13.5" customHeight="1">
      <c r="A145" s="52">
        <v>63</v>
      </c>
      <c r="F145" s="37">
        <v>38456</v>
      </c>
      <c r="G145" s="63">
        <f t="shared" si="0"/>
        <v>81060</v>
      </c>
    </row>
    <row r="146" spans="1:10" s="5" customFormat="1" ht="13.5" customHeight="1">
      <c r="A146" s="55"/>
      <c r="B146" s="30"/>
      <c r="C146" s="31"/>
      <c r="D146" s="32"/>
      <c r="E146" s="31"/>
      <c r="F146" s="32"/>
      <c r="G146" s="63">
        <f t="shared" si="0"/>
        <v>0</v>
      </c>
      <c r="H146" s="65"/>
      <c r="I146" s="31"/>
      <c r="J146" s="70"/>
    </row>
    <row r="147" spans="1:7" ht="13.5" customHeight="1">
      <c r="A147" s="52">
        <v>64</v>
      </c>
      <c r="F147" s="37">
        <v>38456</v>
      </c>
      <c r="G147" s="63">
        <f t="shared" si="0"/>
        <v>81060</v>
      </c>
    </row>
    <row r="148" spans="1:10" s="5" customFormat="1" ht="13.5" customHeight="1">
      <c r="A148" s="55"/>
      <c r="B148" s="30"/>
      <c r="C148" s="31"/>
      <c r="D148" s="32"/>
      <c r="E148" s="31"/>
      <c r="F148" s="32"/>
      <c r="G148" s="63">
        <f t="shared" si="0"/>
        <v>0</v>
      </c>
      <c r="H148" s="65"/>
      <c r="I148" s="31"/>
      <c r="J148" s="70"/>
    </row>
    <row r="149" spans="1:7" ht="13.5" customHeight="1">
      <c r="A149" s="52">
        <v>65</v>
      </c>
      <c r="F149" s="37">
        <v>38399</v>
      </c>
      <c r="G149" s="63">
        <f t="shared" si="0"/>
        <v>81915</v>
      </c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>
        <f t="shared" si="0"/>
        <v>0</v>
      </c>
      <c r="H150" s="65"/>
      <c r="I150" s="31"/>
      <c r="J150" s="70"/>
    </row>
    <row r="151" spans="1:7" ht="13.5" customHeight="1">
      <c r="A151" s="52">
        <v>66</v>
      </c>
      <c r="F151" s="37">
        <v>38458</v>
      </c>
      <c r="G151" s="63">
        <f t="shared" si="0"/>
        <v>81030</v>
      </c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>
        <f t="shared" si="0"/>
        <v>0</v>
      </c>
      <c r="H152" s="65"/>
      <c r="I152" s="31"/>
      <c r="J152" s="70"/>
    </row>
    <row r="153" spans="1:7" ht="13.5" customHeight="1">
      <c r="A153" s="52">
        <v>67</v>
      </c>
      <c r="F153" s="37">
        <v>38386</v>
      </c>
      <c r="G153" s="63">
        <f t="shared" si="0"/>
        <v>82110</v>
      </c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>
        <f t="shared" si="0"/>
        <v>0</v>
      </c>
      <c r="H154" s="65"/>
      <c r="I154" s="31"/>
      <c r="J154" s="70"/>
    </row>
    <row r="155" spans="1:7" ht="13.5" customHeight="1">
      <c r="A155" s="52">
        <v>68</v>
      </c>
      <c r="F155" s="37">
        <v>38422</v>
      </c>
      <c r="G155" s="63">
        <f t="shared" si="0"/>
        <v>81570</v>
      </c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>
        <f t="shared" si="0"/>
        <v>0</v>
      </c>
      <c r="H156" s="65"/>
      <c r="I156" s="31"/>
      <c r="J156" s="70"/>
    </row>
    <row r="157" spans="1:7" ht="13.5" customHeight="1">
      <c r="A157" s="52">
        <v>69</v>
      </c>
      <c r="F157" s="37">
        <v>38455</v>
      </c>
      <c r="G157" s="63">
        <f t="shared" si="0"/>
        <v>81075</v>
      </c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>
        <f t="shared" si="0"/>
        <v>0</v>
      </c>
      <c r="H158" s="65"/>
      <c r="I158" s="31"/>
      <c r="J158" s="70"/>
    </row>
    <row r="159" spans="1:7" ht="13.5" customHeight="1">
      <c r="A159" s="52">
        <v>70</v>
      </c>
      <c r="F159" s="37">
        <v>38450</v>
      </c>
      <c r="G159" s="63">
        <f t="shared" si="0"/>
        <v>81150</v>
      </c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>
        <f t="shared" si="0"/>
        <v>0</v>
      </c>
      <c r="H160" s="65"/>
      <c r="I160" s="31"/>
      <c r="J160" s="70"/>
    </row>
    <row r="161" spans="1:7" ht="13.5" customHeight="1">
      <c r="A161" s="52">
        <v>71</v>
      </c>
      <c r="F161" s="37">
        <v>38429</v>
      </c>
      <c r="G161" s="63">
        <f t="shared" si="0"/>
        <v>81465</v>
      </c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>
        <f t="shared" si="0"/>
        <v>0</v>
      </c>
      <c r="H162" s="65"/>
      <c r="I162" s="31"/>
      <c r="J162" s="70"/>
    </row>
    <row r="163" spans="1:7" ht="13.5" customHeight="1">
      <c r="A163" s="52">
        <v>72</v>
      </c>
      <c r="F163" s="37">
        <v>38445</v>
      </c>
      <c r="G163" s="63">
        <f t="shared" si="0"/>
        <v>81225</v>
      </c>
    </row>
    <row r="164" spans="1:10" s="5" customFormat="1" ht="13.5" customHeight="1">
      <c r="A164" s="55"/>
      <c r="B164" s="30"/>
      <c r="C164" s="31"/>
      <c r="D164" s="32"/>
      <c r="E164" s="31"/>
      <c r="F164" s="32"/>
      <c r="G164" s="63">
        <f t="shared" si="0"/>
        <v>0</v>
      </c>
      <c r="H164" s="65"/>
      <c r="I164" s="31"/>
      <c r="J164" s="70"/>
    </row>
    <row r="165" spans="1:7" ht="13.5" customHeight="1">
      <c r="A165" s="52">
        <v>73</v>
      </c>
      <c r="F165" s="37">
        <v>38399</v>
      </c>
      <c r="G165" s="63">
        <f t="shared" si="0"/>
        <v>81915</v>
      </c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>
        <f t="shared" si="0"/>
        <v>0</v>
      </c>
      <c r="H166" s="65"/>
      <c r="I166" s="31"/>
      <c r="J166" s="70"/>
    </row>
    <row r="167" spans="1:7" ht="13.5" customHeight="1">
      <c r="A167" s="52">
        <v>74</v>
      </c>
      <c r="F167" s="37">
        <v>38452</v>
      </c>
      <c r="G167" s="63">
        <f t="shared" si="0"/>
        <v>81120</v>
      </c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>
        <f t="shared" si="0"/>
        <v>0</v>
      </c>
      <c r="H168" s="65"/>
      <c r="I168" s="31"/>
      <c r="J168" s="70"/>
    </row>
    <row r="169" spans="1:7" ht="13.5" customHeight="1">
      <c r="A169" s="52">
        <v>75</v>
      </c>
      <c r="F169" s="37">
        <v>38456</v>
      </c>
      <c r="G169" s="63">
        <f t="shared" si="0"/>
        <v>81060</v>
      </c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>
        <f>IF(F170&gt;1/1/2000,IF($E$2&lt;=(F170+2),75,($E$2-(F170+2))*8+75),)</f>
        <v>0</v>
      </c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BOBBY'S</v>
      </c>
      <c r="D172" s="73" t="s">
        <v>7</v>
      </c>
      <c r="E172" s="38">
        <f>$E$2</f>
        <v>43846</v>
      </c>
    </row>
    <row r="173" spans="3:5" ht="13.5" customHeight="1">
      <c r="C173" s="41"/>
      <c r="D173" s="42"/>
      <c r="E173" s="43"/>
    </row>
    <row r="174" spans="2:10" ht="13.5" customHeight="1">
      <c r="B174" s="20" t="s">
        <v>9</v>
      </c>
      <c r="C174" s="21" t="s">
        <v>4</v>
      </c>
      <c r="D174" s="22" t="s">
        <v>2</v>
      </c>
      <c r="E174" s="21" t="s">
        <v>8</v>
      </c>
      <c r="F174" s="22" t="s">
        <v>3</v>
      </c>
      <c r="G174" s="64" t="s">
        <v>6</v>
      </c>
      <c r="H174" s="64" t="s">
        <v>5</v>
      </c>
      <c r="I174" s="21" t="s">
        <v>16</v>
      </c>
      <c r="J174" s="69" t="s">
        <v>43</v>
      </c>
    </row>
    <row r="175" spans="1:7" ht="13.5" customHeight="1">
      <c r="A175" s="52">
        <v>76</v>
      </c>
      <c r="F175" s="37">
        <v>41562</v>
      </c>
      <c r="G175" s="63">
        <f aca="true" t="shared" si="1" ref="G175:G203">IF(F175&gt;1/1/2000,IF($E$2&lt;=(F175+2),(125+75+40),($E$2-(F175+2))*15+(125+75+40)),)</f>
        <v>34470</v>
      </c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>
        <f t="shared" si="1"/>
        <v>0</v>
      </c>
      <c r="H176" s="65"/>
      <c r="I176" s="31"/>
      <c r="J176" s="70"/>
    </row>
    <row r="177" spans="1:7" ht="13.5" customHeight="1">
      <c r="A177" s="52">
        <v>77</v>
      </c>
      <c r="F177" s="37">
        <v>38372</v>
      </c>
      <c r="G177" s="63">
        <f t="shared" si="1"/>
        <v>82320</v>
      </c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>
        <f t="shared" si="1"/>
        <v>0</v>
      </c>
      <c r="H178" s="65"/>
      <c r="I178" s="31"/>
      <c r="J178" s="70"/>
    </row>
    <row r="179" spans="1:7" ht="13.5" customHeight="1">
      <c r="A179" s="52">
        <v>78</v>
      </c>
      <c r="F179" s="37">
        <v>38364</v>
      </c>
      <c r="G179" s="63">
        <f t="shared" si="1"/>
        <v>82440</v>
      </c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>
        <f t="shared" si="1"/>
        <v>0</v>
      </c>
      <c r="H180" s="65"/>
      <c r="I180" s="31"/>
      <c r="J180" s="70"/>
    </row>
    <row r="181" spans="1:7" ht="13.5" customHeight="1">
      <c r="A181" s="52">
        <v>79</v>
      </c>
      <c r="F181" s="37">
        <v>38455</v>
      </c>
      <c r="G181" s="63">
        <f t="shared" si="1"/>
        <v>81075</v>
      </c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>
        <f t="shared" si="1"/>
        <v>0</v>
      </c>
      <c r="H182" s="65"/>
      <c r="I182" s="31"/>
      <c r="J182" s="70"/>
    </row>
    <row r="183" spans="1:7" ht="13.5" customHeight="1">
      <c r="A183" s="52">
        <v>80</v>
      </c>
      <c r="F183" s="37">
        <v>38433</v>
      </c>
      <c r="G183" s="63">
        <f t="shared" si="1"/>
        <v>81405</v>
      </c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>
        <f t="shared" si="1"/>
        <v>0</v>
      </c>
      <c r="H184" s="65"/>
      <c r="I184" s="31"/>
      <c r="J184" s="70"/>
    </row>
    <row r="185" spans="1:7" ht="13.5" customHeight="1">
      <c r="A185" s="52">
        <v>81</v>
      </c>
      <c r="F185" s="37">
        <v>38317</v>
      </c>
      <c r="G185" s="63">
        <f t="shared" si="1"/>
        <v>83145</v>
      </c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>
        <f t="shared" si="1"/>
        <v>0</v>
      </c>
      <c r="H186" s="65"/>
      <c r="I186" s="31"/>
      <c r="J186" s="70"/>
    </row>
    <row r="187" spans="1:7" ht="13.5" customHeight="1">
      <c r="A187" s="52">
        <v>82</v>
      </c>
      <c r="F187" s="37">
        <v>38455</v>
      </c>
      <c r="G187" s="63">
        <f t="shared" si="1"/>
        <v>81075</v>
      </c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>
        <f t="shared" si="1"/>
        <v>0</v>
      </c>
      <c r="H188" s="65"/>
      <c r="I188" s="31"/>
      <c r="J188" s="70"/>
    </row>
    <row r="189" spans="1:7" ht="13.5" customHeight="1">
      <c r="A189" s="52">
        <v>83</v>
      </c>
      <c r="F189" s="37">
        <v>38471</v>
      </c>
      <c r="G189" s="63">
        <f t="shared" si="1"/>
        <v>80835</v>
      </c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>
        <f t="shared" si="1"/>
        <v>0</v>
      </c>
      <c r="H190" s="65"/>
      <c r="I190" s="31"/>
      <c r="J190" s="70"/>
    </row>
    <row r="191" spans="1:7" ht="13.5" customHeight="1">
      <c r="A191" s="52">
        <v>84</v>
      </c>
      <c r="F191" s="37">
        <v>38473</v>
      </c>
      <c r="G191" s="63">
        <f t="shared" si="1"/>
        <v>80805</v>
      </c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>
        <f t="shared" si="1"/>
        <v>0</v>
      </c>
      <c r="H192" s="65"/>
      <c r="I192" s="31"/>
      <c r="J192" s="70"/>
    </row>
    <row r="193" spans="1:7" ht="13.5" customHeight="1">
      <c r="A193" s="52">
        <v>85</v>
      </c>
      <c r="F193" s="37">
        <v>38323</v>
      </c>
      <c r="G193" s="63">
        <f t="shared" si="1"/>
        <v>83055</v>
      </c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>
        <f t="shared" si="1"/>
        <v>0</v>
      </c>
      <c r="H194" s="65"/>
      <c r="I194" s="31"/>
      <c r="J194" s="70"/>
    </row>
    <row r="195" spans="1:7" ht="13.5" customHeight="1">
      <c r="A195" s="52">
        <v>86</v>
      </c>
      <c r="F195" s="37">
        <v>38324</v>
      </c>
      <c r="G195" s="63">
        <f t="shared" si="1"/>
        <v>83040</v>
      </c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>
        <f t="shared" si="1"/>
        <v>0</v>
      </c>
      <c r="H196" s="65"/>
      <c r="I196" s="31"/>
      <c r="J196" s="70"/>
    </row>
    <row r="197" spans="1:7" ht="13.5" customHeight="1">
      <c r="A197" s="52">
        <v>87</v>
      </c>
      <c r="F197" s="37">
        <v>38485</v>
      </c>
      <c r="G197" s="63">
        <f t="shared" si="1"/>
        <v>80625</v>
      </c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>
        <f t="shared" si="1"/>
        <v>0</v>
      </c>
      <c r="H198" s="65"/>
      <c r="I198" s="31"/>
      <c r="J198" s="70"/>
    </row>
    <row r="199" spans="1:7" ht="13.5" customHeight="1">
      <c r="A199" s="52">
        <v>88</v>
      </c>
      <c r="F199" s="37">
        <v>38357</v>
      </c>
      <c r="G199" s="63">
        <f t="shared" si="1"/>
        <v>82545</v>
      </c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>
        <f t="shared" si="1"/>
        <v>0</v>
      </c>
      <c r="H200" s="65"/>
      <c r="I200" s="31"/>
      <c r="J200" s="70"/>
    </row>
    <row r="201" spans="1:7" ht="13.5" customHeight="1">
      <c r="A201" s="52">
        <v>89</v>
      </c>
      <c r="F201" s="37">
        <v>38360</v>
      </c>
      <c r="G201" s="63">
        <f t="shared" si="1"/>
        <v>82500</v>
      </c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>
        <f t="shared" si="1"/>
        <v>0</v>
      </c>
      <c r="H202" s="65"/>
      <c r="I202" s="31"/>
      <c r="J202" s="70"/>
    </row>
    <row r="203" spans="1:7" ht="13.5" customHeight="1">
      <c r="A203" s="52">
        <v>90</v>
      </c>
      <c r="F203" s="37">
        <v>37988</v>
      </c>
      <c r="G203" s="63">
        <f t="shared" si="1"/>
        <v>88080</v>
      </c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BOBBY'S</v>
      </c>
      <c r="D206" s="73" t="s">
        <v>7</v>
      </c>
      <c r="E206" s="38">
        <f>$E$2</f>
        <v>43846</v>
      </c>
    </row>
    <row r="207" spans="3:5" ht="13.5" customHeight="1">
      <c r="C207" s="41"/>
      <c r="D207" s="42"/>
      <c r="E207" s="43"/>
    </row>
    <row r="208" spans="2:10" ht="13.5" customHeight="1">
      <c r="B208" s="20" t="s">
        <v>9</v>
      </c>
      <c r="C208" s="21" t="s">
        <v>4</v>
      </c>
      <c r="D208" s="22" t="s">
        <v>2</v>
      </c>
      <c r="E208" s="21" t="s">
        <v>8</v>
      </c>
      <c r="F208" s="22" t="s">
        <v>3</v>
      </c>
      <c r="G208" s="64" t="s">
        <v>6</v>
      </c>
      <c r="H208" s="64" t="s">
        <v>5</v>
      </c>
      <c r="I208" s="21" t="s">
        <v>16</v>
      </c>
      <c r="J208" s="69" t="s">
        <v>43</v>
      </c>
    </row>
    <row r="209" spans="1:7" ht="13.5" customHeight="1">
      <c r="A209" s="52">
        <v>91</v>
      </c>
      <c r="F209" s="37">
        <v>41562</v>
      </c>
      <c r="G209" s="63">
        <f aca="true" t="shared" si="2" ref="G209:G237">IF(F209&gt;1/1/2000,IF($E$2&lt;=(F209+2),(125+75+40),($E$2-(F209+2))*15+(125+75+40)),)</f>
        <v>34470</v>
      </c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>
        <f t="shared" si="2"/>
        <v>0</v>
      </c>
      <c r="H210" s="65"/>
      <c r="I210" s="31"/>
      <c r="J210" s="70"/>
    </row>
    <row r="211" spans="1:7" ht="13.5" customHeight="1">
      <c r="A211" s="52">
        <v>92</v>
      </c>
      <c r="F211" s="37">
        <v>38415</v>
      </c>
      <c r="G211" s="63">
        <f t="shared" si="2"/>
        <v>81675</v>
      </c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>
        <f t="shared" si="2"/>
        <v>0</v>
      </c>
      <c r="H212" s="65"/>
      <c r="I212" s="31"/>
      <c r="J212" s="70"/>
    </row>
    <row r="213" spans="1:7" ht="13.5" customHeight="1">
      <c r="A213" s="52">
        <v>93</v>
      </c>
      <c r="F213" s="37">
        <v>38576</v>
      </c>
      <c r="G213" s="63">
        <f t="shared" si="2"/>
        <v>79260</v>
      </c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>
        <f t="shared" si="2"/>
        <v>0</v>
      </c>
      <c r="H214" s="65"/>
      <c r="I214" s="31"/>
      <c r="J214" s="70"/>
    </row>
    <row r="215" spans="1:7" ht="13.5" customHeight="1">
      <c r="A215" s="52">
        <v>94</v>
      </c>
      <c r="F215" s="37">
        <v>38405</v>
      </c>
      <c r="G215" s="63">
        <f t="shared" si="2"/>
        <v>81825</v>
      </c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>
        <f t="shared" si="2"/>
        <v>0</v>
      </c>
      <c r="H216" s="65"/>
      <c r="I216" s="31"/>
      <c r="J216" s="70"/>
    </row>
    <row r="217" spans="1:7" ht="13.5" customHeight="1">
      <c r="A217" s="52">
        <v>95</v>
      </c>
      <c r="F217" s="37">
        <v>38455</v>
      </c>
      <c r="G217" s="63">
        <f t="shared" si="2"/>
        <v>81075</v>
      </c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>
        <f t="shared" si="2"/>
        <v>0</v>
      </c>
      <c r="H218" s="65"/>
      <c r="I218" s="31"/>
      <c r="J218" s="70"/>
    </row>
    <row r="219" spans="1:7" ht="13.5" customHeight="1">
      <c r="A219" s="52">
        <v>96</v>
      </c>
      <c r="F219" s="37">
        <v>38459</v>
      </c>
      <c r="G219" s="63">
        <f t="shared" si="2"/>
        <v>81015</v>
      </c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>
        <f t="shared" si="2"/>
        <v>0</v>
      </c>
      <c r="H220" s="65"/>
      <c r="I220" s="31"/>
      <c r="J220" s="70"/>
    </row>
    <row r="221" spans="1:7" ht="13.5" customHeight="1">
      <c r="A221" s="52">
        <v>97</v>
      </c>
      <c r="F221" s="37">
        <v>38455</v>
      </c>
      <c r="G221" s="63">
        <f t="shared" si="2"/>
        <v>81075</v>
      </c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>
        <f t="shared" si="2"/>
        <v>0</v>
      </c>
      <c r="H222" s="65"/>
      <c r="I222" s="31"/>
      <c r="J222" s="70"/>
    </row>
    <row r="223" spans="1:7" ht="13.5" customHeight="1">
      <c r="A223" s="52">
        <v>98</v>
      </c>
      <c r="F223" s="37">
        <v>38405</v>
      </c>
      <c r="G223" s="63">
        <f t="shared" si="2"/>
        <v>81825</v>
      </c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>
        <f t="shared" si="2"/>
        <v>0</v>
      </c>
      <c r="H224" s="65"/>
      <c r="I224" s="31"/>
      <c r="J224" s="70"/>
    </row>
    <row r="225" spans="1:7" ht="13.5" customHeight="1">
      <c r="A225" s="52">
        <v>99</v>
      </c>
      <c r="F225" s="37">
        <v>38461</v>
      </c>
      <c r="G225" s="63">
        <f t="shared" si="2"/>
        <v>80985</v>
      </c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>
        <f t="shared" si="2"/>
        <v>0</v>
      </c>
      <c r="H226" s="65"/>
      <c r="I226" s="31"/>
      <c r="J226" s="70"/>
    </row>
    <row r="227" spans="1:7" ht="13.5" customHeight="1">
      <c r="A227" s="52">
        <v>100</v>
      </c>
      <c r="F227" s="37">
        <v>38416</v>
      </c>
      <c r="G227" s="63">
        <f t="shared" si="2"/>
        <v>81660</v>
      </c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>
        <f t="shared" si="2"/>
        <v>0</v>
      </c>
      <c r="H228" s="65"/>
      <c r="I228" s="31"/>
      <c r="J228" s="70"/>
    </row>
    <row r="229" spans="1:7" ht="13.5" customHeight="1">
      <c r="A229" s="52">
        <v>101</v>
      </c>
      <c r="F229" s="37">
        <v>38399</v>
      </c>
      <c r="G229" s="63">
        <f t="shared" si="2"/>
        <v>81915</v>
      </c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>
        <f t="shared" si="2"/>
        <v>0</v>
      </c>
      <c r="H230" s="65"/>
      <c r="I230" s="31"/>
      <c r="J230" s="70"/>
    </row>
    <row r="231" spans="1:7" ht="13.5" customHeight="1">
      <c r="A231" s="52">
        <v>102</v>
      </c>
      <c r="F231" s="37">
        <v>38363</v>
      </c>
      <c r="G231" s="63">
        <f t="shared" si="2"/>
        <v>82455</v>
      </c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>
        <f t="shared" si="2"/>
        <v>0</v>
      </c>
      <c r="H232" s="65"/>
      <c r="I232" s="31"/>
      <c r="J232" s="70"/>
    </row>
    <row r="233" spans="1:7" ht="13.5" customHeight="1">
      <c r="A233" s="52">
        <v>103</v>
      </c>
      <c r="F233" s="37">
        <v>38468</v>
      </c>
      <c r="G233" s="63">
        <f t="shared" si="2"/>
        <v>80880</v>
      </c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>
        <f t="shared" si="2"/>
        <v>0</v>
      </c>
      <c r="H234" s="65"/>
      <c r="I234" s="31"/>
      <c r="J234" s="70"/>
    </row>
    <row r="235" spans="1:7" ht="13.5" customHeight="1">
      <c r="A235" s="52">
        <v>104</v>
      </c>
      <c r="F235" s="37">
        <v>38343</v>
      </c>
      <c r="G235" s="63">
        <f t="shared" si="2"/>
        <v>82755</v>
      </c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>
        <f>IF(F236&gt;1/1/2000,IF($E$2&lt;=(F236+2),75,($E$2-(F236+2))*8+75),)</f>
        <v>0</v>
      </c>
      <c r="H236" s="65"/>
      <c r="I236" s="31"/>
      <c r="J236" s="70"/>
    </row>
    <row r="237" spans="1:7" ht="13.5" customHeight="1">
      <c r="A237" s="52">
        <v>105</v>
      </c>
      <c r="F237" s="37">
        <v>38343</v>
      </c>
      <c r="G237" s="63">
        <f t="shared" si="2"/>
        <v>82755</v>
      </c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>IF(F238&gt;1/1/2000,IF($E$2&lt;=(F238+2),75,($E$2-(F238+2))*8+75),)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BOBBY'S</v>
      </c>
      <c r="D240" s="74" t="s">
        <v>7</v>
      </c>
      <c r="E240" s="38">
        <f>$E$2</f>
        <v>43846</v>
      </c>
      <c r="F240" s="37"/>
    </row>
    <row r="241" ht="13.5" customHeight="1">
      <c r="C241" s="21"/>
    </row>
    <row r="242" spans="2:10" ht="13.5" customHeight="1">
      <c r="B242" s="20" t="s">
        <v>9</v>
      </c>
      <c r="C242" s="21" t="s">
        <v>4</v>
      </c>
      <c r="D242" s="22" t="s">
        <v>2</v>
      </c>
      <c r="E242" s="21" t="s">
        <v>8</v>
      </c>
      <c r="F242" s="22" t="s">
        <v>3</v>
      </c>
      <c r="G242" s="64" t="s">
        <v>6</v>
      </c>
      <c r="H242" s="64" t="s">
        <v>5</v>
      </c>
      <c r="I242" s="21" t="s">
        <v>16</v>
      </c>
      <c r="J242" s="69" t="s">
        <v>43</v>
      </c>
    </row>
    <row r="243" spans="1:7" ht="13.5" customHeight="1">
      <c r="A243" s="52">
        <v>106</v>
      </c>
      <c r="F243" s="37">
        <v>41562</v>
      </c>
      <c r="G243" s="63">
        <f aca="true" t="shared" si="3" ref="G243:G271">IF(F243&gt;1/1/2000,IF($E$2&lt;=(F243+2),(125+75+40),($E$2-(F243+2))*15+(125+75+40)),)</f>
        <v>34470</v>
      </c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>
        <f t="shared" si="3"/>
        <v>0</v>
      </c>
      <c r="H244" s="65"/>
      <c r="I244" s="31"/>
      <c r="J244" s="70"/>
    </row>
    <row r="245" spans="1:7" ht="13.5" customHeight="1">
      <c r="A245" s="52">
        <v>107</v>
      </c>
      <c r="F245" s="37">
        <v>38462</v>
      </c>
      <c r="G245" s="63">
        <f t="shared" si="3"/>
        <v>80970</v>
      </c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>
        <f t="shared" si="3"/>
        <v>0</v>
      </c>
      <c r="H246" s="65"/>
      <c r="I246" s="31"/>
      <c r="J246" s="70"/>
    </row>
    <row r="247" spans="1:7" ht="13.5" customHeight="1">
      <c r="A247" s="52">
        <v>108</v>
      </c>
      <c r="F247" s="37">
        <v>38406</v>
      </c>
      <c r="G247" s="63">
        <f t="shared" si="3"/>
        <v>81810</v>
      </c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>
        <f t="shared" si="3"/>
        <v>0</v>
      </c>
      <c r="H248" s="65"/>
      <c r="I248" s="31"/>
      <c r="J248" s="70"/>
    </row>
    <row r="249" spans="1:7" ht="13.5" customHeight="1">
      <c r="A249" s="52">
        <v>109</v>
      </c>
      <c r="F249" s="37">
        <v>38453</v>
      </c>
      <c r="G249" s="63">
        <f t="shared" si="3"/>
        <v>81105</v>
      </c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>
        <f t="shared" si="3"/>
        <v>0</v>
      </c>
      <c r="H250" s="65"/>
      <c r="I250" s="31"/>
      <c r="J250" s="70"/>
    </row>
    <row r="251" spans="1:7" ht="13.5" customHeight="1">
      <c r="A251" s="52">
        <v>110</v>
      </c>
      <c r="F251" s="37">
        <v>38443</v>
      </c>
      <c r="G251" s="63">
        <f t="shared" si="3"/>
        <v>81255</v>
      </c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>
        <f t="shared" si="3"/>
        <v>0</v>
      </c>
      <c r="H252" s="65"/>
      <c r="I252" s="31"/>
      <c r="J252" s="70"/>
    </row>
    <row r="253" spans="1:7" ht="13.5" customHeight="1">
      <c r="A253" s="52">
        <v>111</v>
      </c>
      <c r="F253" s="37">
        <v>38457</v>
      </c>
      <c r="G253" s="63">
        <f t="shared" si="3"/>
        <v>81045</v>
      </c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>
        <f t="shared" si="3"/>
        <v>0</v>
      </c>
      <c r="H254" s="65"/>
      <c r="I254" s="31"/>
      <c r="J254" s="70"/>
    </row>
    <row r="255" spans="1:7" ht="13.5" customHeight="1">
      <c r="A255" s="52">
        <v>112</v>
      </c>
      <c r="F255" s="37">
        <v>38408</v>
      </c>
      <c r="G255" s="63">
        <f t="shared" si="3"/>
        <v>81780</v>
      </c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>
        <f t="shared" si="3"/>
        <v>0</v>
      </c>
      <c r="H256" s="65"/>
      <c r="I256" s="31"/>
      <c r="J256" s="70"/>
    </row>
    <row r="257" spans="1:7" ht="13.5" customHeight="1">
      <c r="A257" s="52">
        <v>113</v>
      </c>
      <c r="F257" s="37">
        <v>38461</v>
      </c>
      <c r="G257" s="63">
        <f t="shared" si="3"/>
        <v>80985</v>
      </c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>
        <f t="shared" si="3"/>
        <v>0</v>
      </c>
      <c r="H258" s="65"/>
      <c r="I258" s="31"/>
      <c r="J258" s="70"/>
    </row>
    <row r="259" spans="1:7" ht="13.5" customHeight="1">
      <c r="A259" s="52">
        <v>114</v>
      </c>
      <c r="F259" s="37">
        <v>38461</v>
      </c>
      <c r="G259" s="63">
        <f t="shared" si="3"/>
        <v>80985</v>
      </c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>
        <f t="shared" si="3"/>
        <v>0</v>
      </c>
      <c r="H260" s="65"/>
      <c r="I260" s="31"/>
      <c r="J260" s="70"/>
    </row>
    <row r="261" spans="1:7" ht="13.5" customHeight="1">
      <c r="A261" s="52">
        <v>115</v>
      </c>
      <c r="F261" s="37">
        <v>38461</v>
      </c>
      <c r="G261" s="63">
        <f t="shared" si="3"/>
        <v>80985</v>
      </c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>
        <f t="shared" si="3"/>
        <v>0</v>
      </c>
      <c r="H262" s="65"/>
      <c r="I262" s="31"/>
      <c r="J262" s="70"/>
    </row>
    <row r="263" spans="1:7" ht="13.5" customHeight="1">
      <c r="A263" s="52">
        <v>116</v>
      </c>
      <c r="F263" s="37">
        <v>38461</v>
      </c>
      <c r="G263" s="63">
        <f t="shared" si="3"/>
        <v>80985</v>
      </c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>
        <f t="shared" si="3"/>
        <v>0</v>
      </c>
      <c r="H264" s="65"/>
      <c r="I264" s="31"/>
      <c r="J264" s="70"/>
    </row>
    <row r="265" spans="1:7" ht="13.5" customHeight="1">
      <c r="A265" s="52">
        <v>117</v>
      </c>
      <c r="F265" s="37">
        <v>38476</v>
      </c>
      <c r="G265" s="63">
        <f t="shared" si="3"/>
        <v>80760</v>
      </c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>
        <f t="shared" si="3"/>
        <v>0</v>
      </c>
      <c r="H266" s="65"/>
      <c r="I266" s="31"/>
      <c r="J266" s="70"/>
    </row>
    <row r="267" spans="1:7" ht="13.5" customHeight="1">
      <c r="A267" s="52">
        <v>118</v>
      </c>
      <c r="F267" s="37">
        <v>38404</v>
      </c>
      <c r="G267" s="63">
        <f t="shared" si="3"/>
        <v>81840</v>
      </c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>
        <f t="shared" si="3"/>
        <v>0</v>
      </c>
      <c r="H268" s="65"/>
      <c r="I268" s="31"/>
      <c r="J268" s="70"/>
    </row>
    <row r="269" spans="1:7" ht="13.5" customHeight="1">
      <c r="A269" s="52">
        <v>119</v>
      </c>
      <c r="F269" s="37">
        <v>38397</v>
      </c>
      <c r="G269" s="63">
        <f t="shared" si="3"/>
        <v>81945</v>
      </c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>
        <f t="shared" si="3"/>
        <v>0</v>
      </c>
      <c r="H270" s="65"/>
      <c r="I270" s="31"/>
      <c r="J270" s="70"/>
    </row>
    <row r="271" spans="1:7" ht="13.5" customHeight="1">
      <c r="A271" s="52">
        <v>120</v>
      </c>
      <c r="F271" s="37">
        <v>38404</v>
      </c>
      <c r="G271" s="63">
        <f t="shared" si="3"/>
        <v>81840</v>
      </c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BOBBY'S</v>
      </c>
      <c r="D274" s="74" t="s">
        <v>7</v>
      </c>
      <c r="E274" s="38">
        <f>$E$2</f>
        <v>43846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43</v>
      </c>
    </row>
    <row r="277" spans="1:7" ht="13.5" customHeight="1">
      <c r="A277" s="52">
        <v>121</v>
      </c>
      <c r="F277" s="37">
        <v>41562</v>
      </c>
      <c r="G277" s="63">
        <f aca="true" t="shared" si="4" ref="G277:G306">IF(F277&gt;1/1/2000,IF($E$2&lt;=(F277+2),(125+75+40),($E$2-(F277+2))*15+(125+75+40)),)</f>
        <v>34470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4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4"/>
        <v>81060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4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4"/>
        <v>82695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4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4"/>
        <v>81960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4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4"/>
        <v>81960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4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4"/>
        <v>81960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4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4"/>
        <v>81960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4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4"/>
        <v>81960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4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4"/>
        <v>81960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4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4"/>
        <v>81960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4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4"/>
        <v>81960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4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4"/>
        <v>81960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4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4"/>
        <v>81960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4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4"/>
        <v>81960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4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4"/>
        <v>81960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4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BOBBY'S</v>
      </c>
      <c r="D308" s="74" t="s">
        <v>7</v>
      </c>
      <c r="E308" s="38">
        <f>$E$2</f>
        <v>43846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43</v>
      </c>
    </row>
    <row r="311" spans="1:7" ht="13.5" customHeight="1">
      <c r="A311" s="52">
        <v>136</v>
      </c>
      <c r="F311" s="37">
        <v>41562</v>
      </c>
      <c r="G311" s="63">
        <f aca="true" t="shared" si="5" ref="G311:G340">IF(F311&gt;1/1/2000,IF($E$2&lt;=(F311+2),(125+75+40),($E$2-(F311+2))*15+(125+75+40)),)</f>
        <v>34470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5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5"/>
        <v>34470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5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5"/>
        <v>34470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5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5"/>
        <v>34470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5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5"/>
        <v>34470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5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5"/>
        <v>34470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5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5"/>
        <v>34470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5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5"/>
        <v>34470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5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5"/>
        <v>34470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5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5"/>
        <v>34470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5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5"/>
        <v>34470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5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5"/>
        <v>34470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5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5"/>
        <v>34470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5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5"/>
        <v>34470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5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5"/>
        <v>34470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5"/>
        <v>0</v>
      </c>
      <c r="H340" s="65"/>
      <c r="I340" s="31"/>
      <c r="J340" s="70"/>
    </row>
  </sheetData>
  <sheetProtection/>
  <conditionalFormatting sqref="G277:G306 G209:G238 G243:G272 G311:G340 G175:G204 G141:G170 G34 G68 G102 G136">
    <cfRule type="cellIs" priority="83" dxfId="0" operator="equal" stopIfTrue="1">
      <formula>0</formula>
    </cfRule>
  </conditionalFormatting>
  <conditionalFormatting sqref="G5:G33">
    <cfRule type="cellIs" priority="4" dxfId="0" operator="equal" stopIfTrue="1">
      <formula>0</formula>
    </cfRule>
  </conditionalFormatting>
  <conditionalFormatting sqref="G39:G67">
    <cfRule type="cellIs" priority="3" dxfId="0" operator="equal" stopIfTrue="1">
      <formula>0</formula>
    </cfRule>
  </conditionalFormatting>
  <conditionalFormatting sqref="G73:G101">
    <cfRule type="cellIs" priority="2" dxfId="0" operator="equal" stopIfTrue="1">
      <formula>0</formula>
    </cfRule>
  </conditionalFormatting>
  <conditionalFormatting sqref="G107:G135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44</v>
      </c>
    </row>
    <row r="20" spans="1:2" ht="12.75">
      <c r="A20" t="s">
        <v>45</v>
      </c>
      <c r="B20" t="s">
        <v>48</v>
      </c>
    </row>
    <row r="21" spans="1:2" ht="12.75">
      <c r="A21" t="s">
        <v>46</v>
      </c>
      <c r="B2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2018-12-12T20:23:54Z</cp:lastPrinted>
  <dcterms:created xsi:type="dcterms:W3CDTF">2005-03-07T13:23:16Z</dcterms:created>
  <dcterms:modified xsi:type="dcterms:W3CDTF">2019-12-26T17:21:23Z</dcterms:modified>
  <cp:category/>
  <cp:version/>
  <cp:contentType/>
  <cp:contentStatus/>
</cp:coreProperties>
</file>